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"/>
    </mc:Choice>
  </mc:AlternateContent>
  <xr:revisionPtr revIDLastSave="0" documentId="13_ncr:1_{FA5AE234-7F59-45D3-9F4D-F772C2EAC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7" i="1" l="1"/>
  <c r="A387" i="1"/>
  <c r="L386" i="1"/>
  <c r="J386" i="1"/>
  <c r="I386" i="1"/>
  <c r="I387" i="1" s="1"/>
  <c r="H386" i="1"/>
  <c r="G386" i="1"/>
  <c r="F386" i="1"/>
  <c r="B377" i="1"/>
  <c r="L376" i="1"/>
  <c r="J376" i="1"/>
  <c r="I376" i="1"/>
  <c r="H376" i="1"/>
  <c r="G376" i="1"/>
  <c r="G387" i="1" s="1"/>
  <c r="F376" i="1"/>
  <c r="B368" i="1"/>
  <c r="A368" i="1"/>
  <c r="L367" i="1"/>
  <c r="J367" i="1"/>
  <c r="I367" i="1"/>
  <c r="H367" i="1"/>
  <c r="G367" i="1"/>
  <c r="F367" i="1"/>
  <c r="B358" i="1"/>
  <c r="A358" i="1"/>
  <c r="L357" i="1"/>
  <c r="J357" i="1"/>
  <c r="J368" i="1" s="1"/>
  <c r="I357" i="1"/>
  <c r="I368" i="1" s="1"/>
  <c r="H357" i="1"/>
  <c r="G357" i="1"/>
  <c r="F357" i="1"/>
  <c r="F368" i="1" s="1"/>
  <c r="B349" i="1"/>
  <c r="A349" i="1"/>
  <c r="L348" i="1"/>
  <c r="J348" i="1"/>
  <c r="I348" i="1"/>
  <c r="H348" i="1"/>
  <c r="G348" i="1"/>
  <c r="F348" i="1"/>
  <c r="B339" i="1"/>
  <c r="A339" i="1"/>
  <c r="L338" i="1"/>
  <c r="J338" i="1"/>
  <c r="J349" i="1" s="1"/>
  <c r="I338" i="1"/>
  <c r="I349" i="1" s="1"/>
  <c r="H338" i="1"/>
  <c r="G338" i="1"/>
  <c r="F338" i="1"/>
  <c r="F349" i="1" s="1"/>
  <c r="B330" i="1"/>
  <c r="A330" i="1"/>
  <c r="L329" i="1"/>
  <c r="J329" i="1"/>
  <c r="I329" i="1"/>
  <c r="H329" i="1"/>
  <c r="G329" i="1"/>
  <c r="F329" i="1"/>
  <c r="B320" i="1"/>
  <c r="A320" i="1"/>
  <c r="L319" i="1"/>
  <c r="J319" i="1"/>
  <c r="J330" i="1" s="1"/>
  <c r="I319" i="1"/>
  <c r="I330" i="1" s="1"/>
  <c r="H319" i="1"/>
  <c r="G319" i="1"/>
  <c r="F319" i="1"/>
  <c r="F330" i="1" s="1"/>
  <c r="B311" i="1"/>
  <c r="A311" i="1"/>
  <c r="L310" i="1"/>
  <c r="J310" i="1"/>
  <c r="I310" i="1"/>
  <c r="H310" i="1"/>
  <c r="G310" i="1"/>
  <c r="F310" i="1"/>
  <c r="B301" i="1"/>
  <c r="A301" i="1"/>
  <c r="L300" i="1"/>
  <c r="J300" i="1"/>
  <c r="J311" i="1" s="1"/>
  <c r="I300" i="1"/>
  <c r="I311" i="1" s="1"/>
  <c r="H300" i="1"/>
  <c r="G300" i="1"/>
  <c r="F300" i="1"/>
  <c r="F311" i="1" s="1"/>
  <c r="B292" i="1"/>
  <c r="A292" i="1"/>
  <c r="L291" i="1"/>
  <c r="J291" i="1"/>
  <c r="I291" i="1"/>
  <c r="H291" i="1"/>
  <c r="G291" i="1"/>
  <c r="F291" i="1"/>
  <c r="B282" i="1"/>
  <c r="A282" i="1"/>
  <c r="L281" i="1"/>
  <c r="J281" i="1"/>
  <c r="J292" i="1" s="1"/>
  <c r="I281" i="1"/>
  <c r="I292" i="1" s="1"/>
  <c r="H281" i="1"/>
  <c r="H292" i="1" s="1"/>
  <c r="G281" i="1"/>
  <c r="G292" i="1" s="1"/>
  <c r="F281" i="1"/>
  <c r="F292" i="1" s="1"/>
  <c r="B273" i="1"/>
  <c r="A273" i="1"/>
  <c r="L272" i="1"/>
  <c r="J272" i="1"/>
  <c r="I272" i="1"/>
  <c r="H272" i="1"/>
  <c r="G272" i="1"/>
  <c r="F272" i="1"/>
  <c r="B263" i="1"/>
  <c r="A263" i="1"/>
  <c r="L262" i="1"/>
  <c r="J262" i="1"/>
  <c r="J273" i="1" s="1"/>
  <c r="I262" i="1"/>
  <c r="I273" i="1" s="1"/>
  <c r="H262" i="1"/>
  <c r="G262" i="1"/>
  <c r="F262" i="1"/>
  <c r="F273" i="1" s="1"/>
  <c r="B254" i="1"/>
  <c r="A254" i="1"/>
  <c r="L253" i="1"/>
  <c r="J253" i="1"/>
  <c r="I253" i="1"/>
  <c r="H253" i="1"/>
  <c r="G253" i="1"/>
  <c r="F253" i="1"/>
  <c r="B244" i="1"/>
  <c r="A244" i="1"/>
  <c r="L243" i="1"/>
  <c r="J243" i="1"/>
  <c r="J254" i="1" s="1"/>
  <c r="I243" i="1"/>
  <c r="I254" i="1" s="1"/>
  <c r="H243" i="1"/>
  <c r="H254" i="1" s="1"/>
  <c r="G243" i="1"/>
  <c r="G254" i="1" s="1"/>
  <c r="F243" i="1"/>
  <c r="F254" i="1" s="1"/>
  <c r="B235" i="1"/>
  <c r="A235" i="1"/>
  <c r="L234" i="1"/>
  <c r="J234" i="1"/>
  <c r="I234" i="1"/>
  <c r="H234" i="1"/>
  <c r="G234" i="1"/>
  <c r="F234" i="1"/>
  <c r="B225" i="1"/>
  <c r="A225" i="1"/>
  <c r="L224" i="1"/>
  <c r="J224" i="1"/>
  <c r="J235" i="1" s="1"/>
  <c r="I224" i="1"/>
  <c r="I235" i="1" s="1"/>
  <c r="H224" i="1"/>
  <c r="G224" i="1"/>
  <c r="F224" i="1"/>
  <c r="F235" i="1" s="1"/>
  <c r="B216" i="1"/>
  <c r="A216" i="1"/>
  <c r="L215" i="1"/>
  <c r="J215" i="1"/>
  <c r="I215" i="1"/>
  <c r="H215" i="1"/>
  <c r="G215" i="1"/>
  <c r="F215" i="1"/>
  <c r="B206" i="1"/>
  <c r="A206" i="1"/>
  <c r="L205" i="1"/>
  <c r="J205" i="1"/>
  <c r="J216" i="1" s="1"/>
  <c r="I205" i="1"/>
  <c r="I216" i="1" s="1"/>
  <c r="H205" i="1"/>
  <c r="G205" i="1"/>
  <c r="F205" i="1"/>
  <c r="F216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387" i="1" l="1"/>
  <c r="L368" i="1"/>
  <c r="L349" i="1"/>
  <c r="L330" i="1"/>
  <c r="L311" i="1"/>
  <c r="L292" i="1"/>
  <c r="L273" i="1"/>
  <c r="L254" i="1"/>
  <c r="L235" i="1"/>
  <c r="L216" i="1"/>
  <c r="G368" i="1"/>
  <c r="H368" i="1"/>
  <c r="G349" i="1"/>
  <c r="H349" i="1"/>
  <c r="H330" i="1"/>
  <c r="G330" i="1"/>
  <c r="H311" i="1"/>
  <c r="G311" i="1"/>
  <c r="G273" i="1"/>
  <c r="H273" i="1"/>
  <c r="G235" i="1"/>
  <c r="H235" i="1"/>
  <c r="G216" i="1"/>
  <c r="G388" i="1" s="1"/>
  <c r="H216" i="1"/>
  <c r="H195" i="1"/>
  <c r="G195" i="1"/>
  <c r="H138" i="1"/>
  <c r="G138" i="1"/>
  <c r="G119" i="1"/>
  <c r="H119" i="1"/>
  <c r="G100" i="1"/>
  <c r="G81" i="1"/>
  <c r="H62" i="1"/>
  <c r="G62" i="1"/>
  <c r="H388" i="1"/>
  <c r="H387" i="1"/>
  <c r="I388" i="1"/>
  <c r="G24" i="1"/>
  <c r="G196" i="1" s="1"/>
  <c r="I81" i="1"/>
  <c r="I100" i="1"/>
  <c r="I157" i="1"/>
  <c r="I176" i="1"/>
  <c r="F387" i="1"/>
  <c r="J387" i="1"/>
  <c r="J388" i="1" s="1"/>
  <c r="F388" i="1"/>
  <c r="L176" i="1"/>
  <c r="J176" i="1"/>
  <c r="L157" i="1"/>
  <c r="F157" i="1"/>
  <c r="L138" i="1"/>
  <c r="F195" i="1"/>
  <c r="L119" i="1"/>
  <c r="F138" i="1"/>
  <c r="F119" i="1"/>
  <c r="L100" i="1"/>
  <c r="J100" i="1"/>
  <c r="F100" i="1"/>
  <c r="L81" i="1"/>
  <c r="L62" i="1"/>
  <c r="J62" i="1"/>
  <c r="F62" i="1"/>
  <c r="L43" i="1"/>
  <c r="J43" i="1"/>
  <c r="F43" i="1"/>
  <c r="L24" i="1"/>
  <c r="J24" i="1"/>
  <c r="H24" i="1"/>
  <c r="H196" i="1" s="1"/>
  <c r="F24" i="1"/>
  <c r="J195" i="1"/>
  <c r="L195" i="1"/>
  <c r="L388" i="1" l="1"/>
  <c r="I196" i="1"/>
  <c r="F196" i="1"/>
  <c r="L196" i="1"/>
  <c r="J196" i="1"/>
</calcChain>
</file>

<file path=xl/sharedStrings.xml><?xml version="1.0" encoding="utf-8"?>
<sst xmlns="http://schemas.openxmlformats.org/spreadsheetml/2006/main" count="499" uniqueCount="113">
  <si>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</si>
  <si>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</si>
  <si>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</si>
  <si>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</si>
  <si>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</si>
  <si>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</si>
  <si>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</si>
  <si>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</si>
  <si>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</si>
  <si>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</si>
  <si>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</si>
  <si>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</si>
  <si>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</si>
  <si>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</si>
  <si>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</si>
  <si>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</si>
  <si>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</si>
  <si>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</si>
  <si>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</si>
  <si>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</si>
  <si>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</si>
  <si>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</si>
  <si>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</si>
  <si>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</si>
  <si>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</si>
  <si>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</si>
  <si>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</si>
  <si>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</si>
  <si>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</si>
  <si>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</si>
  <si>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</si>
  <si>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</si>
  <si>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</si>
  <si>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</si>
  <si>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</si>
  <si>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</si>
  <si>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</si>
  <si>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</si>
  <si>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</si>
  <si>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МБОУ"Яйская общеобразовательная школа-интернат психолого-педагогической поддержки"</t>
  </si>
  <si>
    <t>директор</t>
  </si>
  <si>
    <t>Данилова С.Б.</t>
  </si>
  <si>
    <t>Ассорти из свежих овощей</t>
  </si>
  <si>
    <t>Борщ с мясом и сметаной</t>
  </si>
  <si>
    <t>Зраза мясная ленивая</t>
  </si>
  <si>
    <t>Рагу овощное с маслом</t>
  </si>
  <si>
    <t xml:space="preserve">Чай с сахаром </t>
  </si>
  <si>
    <t>Хлеб пшеничный</t>
  </si>
  <si>
    <t>Хлеб ржаной</t>
  </si>
  <si>
    <t>яблоко</t>
  </si>
  <si>
    <t>Щи с мясом и сметаной</t>
  </si>
  <si>
    <t>Плов с мясом (говядина)</t>
  </si>
  <si>
    <t>Компот из сухофруктов</t>
  </si>
  <si>
    <t>Икра овощная</t>
  </si>
  <si>
    <t>Суп рыбный с крупой (рыбные консервы)</t>
  </si>
  <si>
    <t>Курица запеченная с сыром</t>
  </si>
  <si>
    <t>Пюре из гороха с маслом</t>
  </si>
  <si>
    <t>Компот из смеси фруктов и ягод (из смеси фруктов: яблоко, клубника, вишня, слива)</t>
  </si>
  <si>
    <t>Огурцы порционнаые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</si>
  <si>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</si>
  <si>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</si>
  <si>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</si>
  <si>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Кукуруза консервированная </t>
  </si>
  <si>
    <t>Свекольник с мясом и сметаной</t>
  </si>
  <si>
    <t>Мясо тушеное (говядина)</t>
  </si>
  <si>
    <t>Каша гречневая рассыпчатая с маслом</t>
  </si>
  <si>
    <t>Сок фруктовый (яблоко)</t>
  </si>
  <si>
    <t>Фрукты в ассортименте (груша)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</si>
  <si>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</si>
  <si>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</si>
  <si>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</si>
  <si>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 – ягодный  витаминизированный (черносмородиновый)</t>
  </si>
  <si>
    <t xml:space="preserve"> Суп куриный с вермишелью</t>
  </si>
  <si>
    <t>Гуляш (говядина)</t>
  </si>
  <si>
    <t>Горошек консервированный</t>
  </si>
  <si>
    <t>Печень говяжья тушеная в сметанном соусе</t>
  </si>
  <si>
    <t>Макароны отварные с маслом</t>
  </si>
  <si>
    <t>Кисель витаминизированный плодово – ягодный  (яблочно-облепиховый)</t>
  </si>
  <si>
    <t>Маринад из моркови</t>
  </si>
  <si>
    <t>Суп гороховый с мясом</t>
  </si>
  <si>
    <t xml:space="preserve">Котлета мясная (говядина,  мякоть куриная) </t>
  </si>
  <si>
    <t>Сок фруктовый (мультифрукт)</t>
  </si>
  <si>
    <t>Фрукты в ассортименте (яблоко)</t>
  </si>
  <si>
    <t>Рыба запеченная под сырно - овощной шапкой</t>
  </si>
  <si>
    <t>Огурцы порционные</t>
  </si>
  <si>
    <t>Суп куриный с рисом и томатом</t>
  </si>
  <si>
    <t>Жаркое с мясом (говядина)</t>
  </si>
  <si>
    <t>Компот из кураги</t>
  </si>
  <si>
    <t>Рассольник с мясом и сметаной и перловой крупой</t>
  </si>
  <si>
    <t>Филе птицы тушеное в томатном соусе</t>
  </si>
  <si>
    <t>Хлеб  пшеничный</t>
  </si>
  <si>
    <t>33 СД</t>
  </si>
  <si>
    <t>Фрукты в асортименте (яблоко)</t>
  </si>
  <si>
    <t xml:space="preserve">Курица запеченная с сыром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</si>
  <si>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</si>
  <si>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</si>
  <si>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</si>
  <si>
    <t>Сок фруктовый (ананасовый)</t>
  </si>
  <si>
    <t xml:space="preserve">Суп картофельный с мясом </t>
  </si>
  <si>
    <t>Рис отварной с маслом</t>
  </si>
  <si>
    <t>Отвар из шиповника</t>
  </si>
  <si>
    <t>Филе птицы запеченное с помидорами</t>
  </si>
  <si>
    <t xml:space="preserve">Картофель запеченный </t>
  </si>
  <si>
    <t>Филе птицы тушеное с овощами (филе птицы, лук, морковь, томатная паста, сметана)</t>
  </si>
  <si>
    <t>Напиток витаминизированный плодово – ягодный (черносмородиновый)</t>
  </si>
  <si>
    <t>Помидоры порционные</t>
  </si>
  <si>
    <t>Бульон куриный с яйцом и гренками</t>
  </si>
  <si>
    <t>Щи вегетарианские со сметаной</t>
  </si>
  <si>
    <t>Чахохбили</t>
  </si>
  <si>
    <t>Сок фруктовый (персиковый)</t>
  </si>
  <si>
    <t>Икра свекольная</t>
  </si>
  <si>
    <t xml:space="preserve"> Мясо тушеное (говядина)</t>
  </si>
  <si>
    <t xml:space="preserve"> 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</si>
</sst>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 2" xfId="1" xr:uid="{DCDD85B5-FFC7-46C8-B2D0-445907FB4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8"/>
  <sheetViews>
    <sheetView tabSelected="1" workbookViewId="0">
      <pane xSplit="4" ySplit="5" topLeftCell="E339" activePane="bottomRight" state="frozen"/>
      <selection pane="topRight" activeCell="E1" sqref="E1"/>
      <selection pane="bottomLeft" activeCell="A6" sqref="A6"/>
      <selection pane="bottomRight" activeCell="L358" sqref="L3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9.25" customHeight="1" x14ac:dyDescent="0.2">
      <c r="A1" s="1" t="s">
        <v>7</v>
      </c>
      <c r="C1" s="54" t="s">
        <v>39</v>
      </c>
      <c r="D1" s="55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50">
        <v>9.18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20.62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250</v>
      </c>
      <c r="G16" s="43">
        <v>26.9</v>
      </c>
      <c r="H16" s="43">
        <v>33.159999999999997</v>
      </c>
      <c r="I16" s="43">
        <v>40.369999999999997</v>
      </c>
      <c r="J16" s="43">
        <v>567.08000000000004</v>
      </c>
      <c r="K16" s="44">
        <v>255</v>
      </c>
      <c r="L16" s="43">
        <v>38.46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50">
        <v>6.32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1.2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36.71</v>
      </c>
      <c r="H23" s="19">
        <f t="shared" si="2"/>
        <v>40.44</v>
      </c>
      <c r="I23" s="19">
        <f t="shared" si="2"/>
        <v>94.919999999999987</v>
      </c>
      <c r="J23" s="19">
        <f t="shared" si="2"/>
        <v>893.40000000000009</v>
      </c>
      <c r="K23" s="25"/>
      <c r="L23" s="19">
        <f t="shared" ref="L23" si="3">SUM(L14:L22)</f>
        <v>76.980000000000018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840</v>
      </c>
      <c r="G24" s="32">
        <f t="shared" ref="G24:J24" si="4">G13+G23</f>
        <v>36.71</v>
      </c>
      <c r="H24" s="32">
        <f t="shared" si="4"/>
        <v>40.44</v>
      </c>
      <c r="I24" s="32">
        <f t="shared" si="4"/>
        <v>94.919999999999987</v>
      </c>
      <c r="J24" s="32">
        <f t="shared" si="4"/>
        <v>893.40000000000009</v>
      </c>
      <c r="K24" s="32"/>
      <c r="L24" s="32">
        <f t="shared" ref="L24" si="5">L13+L23</f>
        <v>76.980000000000018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1.2</v>
      </c>
      <c r="H33" s="43">
        <v>5.4</v>
      </c>
      <c r="I33" s="43">
        <v>5.16</v>
      </c>
      <c r="J33" s="43">
        <v>73.2</v>
      </c>
      <c r="K33" s="44">
        <v>135</v>
      </c>
      <c r="L33" s="43">
        <v>6.16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4.9800000000000004</v>
      </c>
      <c r="H34" s="43">
        <v>6.07</v>
      </c>
      <c r="I34" s="43">
        <v>12.72</v>
      </c>
      <c r="J34" s="43">
        <v>125.51</v>
      </c>
      <c r="K34" s="44">
        <v>36</v>
      </c>
      <c r="L34" s="43">
        <v>24.93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95</v>
      </c>
      <c r="G35" s="43">
        <v>24.87</v>
      </c>
      <c r="H35" s="43">
        <v>21.09</v>
      </c>
      <c r="I35" s="43">
        <v>0.72</v>
      </c>
      <c r="J35" s="43">
        <v>290.5</v>
      </c>
      <c r="K35" s="44">
        <v>82</v>
      </c>
      <c r="L35" s="43">
        <v>36.18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15.82</v>
      </c>
      <c r="H36" s="43">
        <v>4.22</v>
      </c>
      <c r="I36" s="43">
        <v>32.01</v>
      </c>
      <c r="J36" s="43">
        <v>226.19</v>
      </c>
      <c r="K36" s="44">
        <v>210</v>
      </c>
      <c r="L36" s="43">
        <v>12.35</v>
      </c>
    </row>
    <row r="37" spans="1:12" ht="25.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>
        <v>7.16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45</v>
      </c>
      <c r="G38" s="43">
        <v>3.42</v>
      </c>
      <c r="H38" s="43">
        <v>0.36</v>
      </c>
      <c r="I38" s="43">
        <v>22.14</v>
      </c>
      <c r="J38" s="43">
        <v>105.75</v>
      </c>
      <c r="K38" s="44">
        <v>119</v>
      </c>
      <c r="L38" s="43">
        <v>2.7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25</v>
      </c>
      <c r="G39" s="43">
        <v>1.65</v>
      </c>
      <c r="H39" s="43">
        <v>0.3</v>
      </c>
      <c r="I39" s="43">
        <v>10.050000000000001</v>
      </c>
      <c r="J39" s="43">
        <v>49.5</v>
      </c>
      <c r="K39" s="44">
        <v>120</v>
      </c>
      <c r="L39" s="43">
        <v>1.5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52.190000000000005</v>
      </c>
      <c r="H42" s="19">
        <f t="shared" ref="H42" si="11">SUM(H33:H41)</f>
        <v>37.44</v>
      </c>
      <c r="I42" s="19">
        <f t="shared" ref="I42" si="12">SUM(I33:I41)</f>
        <v>95.53</v>
      </c>
      <c r="J42" s="19">
        <f t="shared" ref="J42:L42" si="13">SUM(J33:J41)</f>
        <v>921.95</v>
      </c>
      <c r="K42" s="25"/>
      <c r="L42" s="19">
        <f t="shared" si="13"/>
        <v>90.97999999999999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775</v>
      </c>
      <c r="G43" s="32">
        <f t="shared" ref="G43" si="14">G32+G42</f>
        <v>52.190000000000005</v>
      </c>
      <c r="H43" s="32">
        <f t="shared" ref="H43" si="15">H32+H42</f>
        <v>37.44</v>
      </c>
      <c r="I43" s="32">
        <f t="shared" ref="I43" si="16">I32+I42</f>
        <v>95.53</v>
      </c>
      <c r="J43" s="32">
        <f t="shared" ref="J43:L43" si="17">J32+J42</f>
        <v>921.95</v>
      </c>
      <c r="K43" s="32"/>
      <c r="L43" s="32">
        <f t="shared" si="17"/>
        <v>90.97999999999999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0.48</v>
      </c>
      <c r="H52" s="43">
        <v>0.6</v>
      </c>
      <c r="I52" s="43">
        <v>1.56</v>
      </c>
      <c r="J52" s="43">
        <v>8.4</v>
      </c>
      <c r="K52" s="44">
        <v>28</v>
      </c>
      <c r="L52" s="43">
        <v>10.65</v>
      </c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6.2</v>
      </c>
      <c r="H53" s="43">
        <v>6.38</v>
      </c>
      <c r="I53" s="43">
        <v>12.3</v>
      </c>
      <c r="J53" s="43">
        <v>131.76</v>
      </c>
      <c r="K53" s="44">
        <v>33</v>
      </c>
      <c r="L53" s="43">
        <v>26.16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19.78</v>
      </c>
      <c r="H54" s="43">
        <v>24.51</v>
      </c>
      <c r="I54" s="43">
        <v>2.52</v>
      </c>
      <c r="J54" s="43">
        <v>312.27999999999997</v>
      </c>
      <c r="K54" s="44">
        <v>321</v>
      </c>
      <c r="L54" s="43">
        <v>38.72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65</v>
      </c>
      <c r="L55" s="43">
        <v>19.600000000000001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4.18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>
        <v>1.2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36.06</v>
      </c>
      <c r="H61" s="19">
        <f t="shared" ref="H61" si="23">SUM(H52:H60)</f>
        <v>35.82</v>
      </c>
      <c r="I61" s="19">
        <f t="shared" ref="I61" si="24">SUM(I52:I60)</f>
        <v>82.82</v>
      </c>
      <c r="J61" s="19">
        <f t="shared" ref="J61:L61" si="25">SUM(J52:J60)</f>
        <v>795.25</v>
      </c>
      <c r="K61" s="25"/>
      <c r="L61" s="19">
        <f t="shared" si="25"/>
        <v>101.71000000000001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740</v>
      </c>
      <c r="G62" s="32">
        <f t="shared" ref="G62" si="26">G51+G61</f>
        <v>36.06</v>
      </c>
      <c r="H62" s="32">
        <f t="shared" ref="H62" si="27">H51+H61</f>
        <v>35.82</v>
      </c>
      <c r="I62" s="32">
        <f t="shared" ref="I62" si="28">I51+I61</f>
        <v>82.82</v>
      </c>
      <c r="J62" s="32">
        <f t="shared" ref="J62:L62" si="29">J51+J61</f>
        <v>795.25</v>
      </c>
      <c r="K62" s="32"/>
      <c r="L62" s="32">
        <f t="shared" si="29"/>
        <v>101.71000000000001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60</v>
      </c>
      <c r="G71" s="43">
        <v>1.24</v>
      </c>
      <c r="H71" s="43">
        <v>0.21</v>
      </c>
      <c r="I71" s="43">
        <v>6.12</v>
      </c>
      <c r="J71" s="43">
        <v>31.32</v>
      </c>
      <c r="K71" s="44">
        <v>133</v>
      </c>
      <c r="L71" s="43">
        <v>9.43</v>
      </c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5.88</v>
      </c>
      <c r="H72" s="43">
        <v>8.82</v>
      </c>
      <c r="I72" s="43">
        <v>9.6</v>
      </c>
      <c r="J72" s="43">
        <v>142.19999999999999</v>
      </c>
      <c r="K72" s="44">
        <v>32</v>
      </c>
      <c r="L72" s="43">
        <v>17.329999999999998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90</v>
      </c>
      <c r="G73" s="43">
        <v>18</v>
      </c>
      <c r="H73" s="43">
        <v>16.5</v>
      </c>
      <c r="I73" s="43">
        <v>2.89</v>
      </c>
      <c r="J73" s="43">
        <v>232.8</v>
      </c>
      <c r="K73" s="44">
        <v>88</v>
      </c>
      <c r="L73" s="43">
        <v>33.159999999999997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10.63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>
        <v>107</v>
      </c>
      <c r="L75" s="43">
        <v>13.1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1.2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36.220000000000006</v>
      </c>
      <c r="H80" s="19">
        <f t="shared" ref="H80" si="35">SUM(H71:H79)</f>
        <v>31.09</v>
      </c>
      <c r="I80" s="19">
        <f t="shared" ref="I80" si="36">SUM(I71:I79)</f>
        <v>88.450000000000017</v>
      </c>
      <c r="J80" s="19">
        <f t="shared" ref="J80:L80" si="37">SUM(J71:J79)</f>
        <v>783.76</v>
      </c>
      <c r="K80" s="25"/>
      <c r="L80" s="19">
        <f t="shared" si="37"/>
        <v>86.05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740</v>
      </c>
      <c r="G81" s="32">
        <f t="shared" ref="G81" si="38">G70+G80</f>
        <v>36.220000000000006</v>
      </c>
      <c r="H81" s="32">
        <f t="shared" ref="H81" si="39">H70+H80</f>
        <v>31.09</v>
      </c>
      <c r="I81" s="32">
        <f t="shared" ref="I81" si="40">I70+I80</f>
        <v>88.450000000000017</v>
      </c>
      <c r="J81" s="32">
        <f t="shared" ref="J81:L81" si="41">J70+J80</f>
        <v>783.76</v>
      </c>
      <c r="K81" s="32"/>
      <c r="L81" s="32">
        <f t="shared" si="41"/>
        <v>86.05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150</v>
      </c>
      <c r="G90" s="43">
        <v>0.6</v>
      </c>
      <c r="H90" s="43">
        <v>0.45</v>
      </c>
      <c r="I90" s="43">
        <v>15.45</v>
      </c>
      <c r="J90" s="43">
        <v>70.5</v>
      </c>
      <c r="K90" s="44">
        <v>25</v>
      </c>
      <c r="L90" s="43">
        <v>16.2</v>
      </c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22.46</v>
      </c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12.86</v>
      </c>
      <c r="H92" s="43">
        <v>1.65</v>
      </c>
      <c r="I92" s="43">
        <v>4.9400000000000004</v>
      </c>
      <c r="J92" s="43">
        <v>84.8</v>
      </c>
      <c r="K92" s="44">
        <v>75</v>
      </c>
      <c r="L92" s="43">
        <v>30.8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>
        <v>17.38</v>
      </c>
    </row>
    <row r="94" spans="1:12" ht="25.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>
        <v>5.48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>
        <v>2.7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875</v>
      </c>
      <c r="G99" s="19">
        <f t="shared" ref="G99" si="46">SUM(G90:G98)</f>
        <v>28.64</v>
      </c>
      <c r="H99" s="19">
        <f t="shared" ref="H99" si="47">SUM(H90:H98)</f>
        <v>13.35</v>
      </c>
      <c r="I99" s="19">
        <f t="shared" ref="I99" si="48">SUM(I90:I98)</f>
        <v>117.5</v>
      </c>
      <c r="J99" s="19">
        <f t="shared" ref="J99:L99" si="49">SUM(J90:J98)</f>
        <v>702.92000000000007</v>
      </c>
      <c r="K99" s="25"/>
      <c r="L99" s="19">
        <f t="shared" si="49"/>
        <v>97.42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875</v>
      </c>
      <c r="G100" s="32">
        <f t="shared" ref="G100" si="50">G89+G99</f>
        <v>28.64</v>
      </c>
      <c r="H100" s="32">
        <f t="shared" ref="H100" si="51">H89+H99</f>
        <v>13.35</v>
      </c>
      <c r="I100" s="32">
        <f t="shared" ref="I100" si="52">I89+I99</f>
        <v>117.5</v>
      </c>
      <c r="J100" s="32">
        <f t="shared" ref="J100:L100" si="53">J89+J99</f>
        <v>702.92000000000007</v>
      </c>
      <c r="K100" s="32"/>
      <c r="L100" s="32">
        <f t="shared" si="53"/>
        <v>97.42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67</v>
      </c>
      <c r="F109" s="43">
        <v>150</v>
      </c>
      <c r="G109" s="43">
        <v>0.6</v>
      </c>
      <c r="H109" s="43">
        <v>0.45</v>
      </c>
      <c r="I109" s="43">
        <v>15.45</v>
      </c>
      <c r="J109" s="43">
        <v>70.5</v>
      </c>
      <c r="K109" s="44">
        <v>25</v>
      </c>
      <c r="L109" s="43">
        <v>16.2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4.91</v>
      </c>
      <c r="H110" s="43">
        <v>9.9600000000000009</v>
      </c>
      <c r="I110" s="43">
        <v>9.02</v>
      </c>
      <c r="J110" s="43">
        <v>146.41</v>
      </c>
      <c r="K110" s="44">
        <v>35</v>
      </c>
      <c r="L110" s="43">
        <v>24.83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>
        <v>32.130000000000003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3.34</v>
      </c>
      <c r="H112" s="43">
        <v>4.91</v>
      </c>
      <c r="I112" s="43">
        <v>33.93</v>
      </c>
      <c r="J112" s="43">
        <v>191.49</v>
      </c>
      <c r="K112" s="44">
        <v>53</v>
      </c>
      <c r="L112" s="43">
        <v>17.38</v>
      </c>
    </row>
    <row r="113" spans="1:12" ht="25.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>
        <v>7.16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119</v>
      </c>
      <c r="L114" s="43">
        <v>1.2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30.07</v>
      </c>
      <c r="H118" s="19">
        <f t="shared" si="56"/>
        <v>32.770000000000003</v>
      </c>
      <c r="I118" s="19">
        <f t="shared" si="56"/>
        <v>92.700000000000017</v>
      </c>
      <c r="J118" s="19">
        <f t="shared" si="56"/>
        <v>787.26</v>
      </c>
      <c r="K118" s="25"/>
      <c r="L118" s="19">
        <f t="shared" ref="L118" si="57">SUM(L109:L117)</f>
        <v>100.1</v>
      </c>
    </row>
    <row r="119" spans="1:12" ht="15" x14ac:dyDescent="0.2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830</v>
      </c>
      <c r="G119" s="32">
        <f t="shared" ref="G119" si="58">G108+G118</f>
        <v>30.07</v>
      </c>
      <c r="H119" s="32">
        <f t="shared" ref="H119" si="59">H108+H118</f>
        <v>32.770000000000003</v>
      </c>
      <c r="I119" s="32">
        <f t="shared" ref="I119" si="60">I108+I118</f>
        <v>92.700000000000017</v>
      </c>
      <c r="J119" s="32">
        <f t="shared" ref="J119:L119" si="61">J108+J118</f>
        <v>787.26</v>
      </c>
      <c r="K119" s="32"/>
      <c r="L119" s="32">
        <f t="shared" si="61"/>
        <v>100.1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74</v>
      </c>
      <c r="F128" s="43">
        <v>60</v>
      </c>
      <c r="G128" s="43">
        <v>1.75</v>
      </c>
      <c r="H128" s="43">
        <v>0.11</v>
      </c>
      <c r="I128" s="43">
        <v>3.55</v>
      </c>
      <c r="J128" s="43">
        <v>21.6</v>
      </c>
      <c r="K128" s="44">
        <v>172</v>
      </c>
      <c r="L128" s="43">
        <v>8.43</v>
      </c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5.78</v>
      </c>
      <c r="H129" s="43">
        <v>5.5</v>
      </c>
      <c r="I129" s="43">
        <v>10.8</v>
      </c>
      <c r="J129" s="43">
        <v>115.7</v>
      </c>
      <c r="K129" s="44">
        <v>37</v>
      </c>
      <c r="L129" s="43">
        <v>22.46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85</v>
      </c>
      <c r="L130" s="43">
        <v>33.64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9.18</v>
      </c>
    </row>
    <row r="132" spans="1:12" ht="25.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>
        <v>8.19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>
        <v>119</v>
      </c>
      <c r="L133" s="43">
        <v>1.8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1.32</v>
      </c>
      <c r="H134" s="43">
        <v>0.24</v>
      </c>
      <c r="I134" s="43">
        <v>8.0399999999999991</v>
      </c>
      <c r="J134" s="43">
        <v>39.6</v>
      </c>
      <c r="K134" s="44">
        <v>120</v>
      </c>
      <c r="L134" s="43">
        <v>1.2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31.700000000000003</v>
      </c>
      <c r="H137" s="19">
        <f t="shared" si="64"/>
        <v>17.819999999999997</v>
      </c>
      <c r="I137" s="19">
        <f t="shared" si="64"/>
        <v>105.65</v>
      </c>
      <c r="J137" s="19">
        <f t="shared" si="64"/>
        <v>709.61</v>
      </c>
      <c r="K137" s="25"/>
      <c r="L137" s="19">
        <f t="shared" ref="L137" si="65">SUM(L128:L136)</f>
        <v>84.9</v>
      </c>
    </row>
    <row r="138" spans="1:12" ht="15" x14ac:dyDescent="0.2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750</v>
      </c>
      <c r="G138" s="32">
        <f t="shared" ref="G138" si="66">G127+G137</f>
        <v>31.700000000000003</v>
      </c>
      <c r="H138" s="32">
        <f t="shared" ref="H138" si="67">H127+H137</f>
        <v>17.819999999999997</v>
      </c>
      <c r="I138" s="32">
        <f t="shared" ref="I138" si="68">I127+I137</f>
        <v>105.65</v>
      </c>
      <c r="J138" s="32">
        <f t="shared" ref="J138:L138" si="69">J127+J137</f>
        <v>709.61</v>
      </c>
      <c r="K138" s="32"/>
      <c r="L138" s="32">
        <f t="shared" si="69"/>
        <v>84.9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1.1200000000000001</v>
      </c>
      <c r="H147" s="43">
        <v>4.2699999999999996</v>
      </c>
      <c r="I147" s="43">
        <v>6.02</v>
      </c>
      <c r="J147" s="43">
        <v>68.62</v>
      </c>
      <c r="K147" s="44">
        <v>13</v>
      </c>
      <c r="L147" s="43">
        <v>9.82</v>
      </c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200</v>
      </c>
      <c r="G148" s="43">
        <v>9.19</v>
      </c>
      <c r="H148" s="43">
        <v>5.64</v>
      </c>
      <c r="I148" s="43">
        <v>13.63</v>
      </c>
      <c r="J148" s="43">
        <v>141.18</v>
      </c>
      <c r="K148" s="44">
        <v>34</v>
      </c>
      <c r="L148" s="43">
        <v>23.5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90</v>
      </c>
      <c r="G149" s="43">
        <v>17.25</v>
      </c>
      <c r="H149" s="43">
        <v>14.98</v>
      </c>
      <c r="I149" s="43">
        <v>7.87</v>
      </c>
      <c r="J149" s="43">
        <v>235.78</v>
      </c>
      <c r="K149" s="44">
        <v>152</v>
      </c>
      <c r="L149" s="43">
        <v>33.159999999999997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7.26</v>
      </c>
      <c r="H150" s="43">
        <v>4.96</v>
      </c>
      <c r="I150" s="43">
        <v>31.76</v>
      </c>
      <c r="J150" s="43">
        <v>198.84</v>
      </c>
      <c r="K150" s="44">
        <v>54</v>
      </c>
      <c r="L150" s="43">
        <v>10.63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0.2</v>
      </c>
      <c r="H151" s="43">
        <v>0</v>
      </c>
      <c r="I151" s="43">
        <v>24</v>
      </c>
      <c r="J151" s="43">
        <v>100</v>
      </c>
      <c r="K151" s="44">
        <v>107</v>
      </c>
      <c r="L151" s="43">
        <v>13.1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119</v>
      </c>
      <c r="L152" s="43">
        <v>1.2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1.32</v>
      </c>
      <c r="H153" s="43">
        <v>0.24</v>
      </c>
      <c r="I153" s="43">
        <v>8.0399999999999991</v>
      </c>
      <c r="J153" s="43">
        <v>39.6</v>
      </c>
      <c r="K153" s="44">
        <v>120</v>
      </c>
      <c r="L153" s="43">
        <v>1.2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37.860000000000007</v>
      </c>
      <c r="H156" s="19">
        <f t="shared" si="72"/>
        <v>30.25</v>
      </c>
      <c r="I156" s="19">
        <f t="shared" si="72"/>
        <v>101.16</v>
      </c>
      <c r="J156" s="19">
        <f t="shared" si="72"/>
        <v>831.0200000000001</v>
      </c>
      <c r="K156" s="25"/>
      <c r="L156" s="19">
        <f t="shared" ref="L156" si="73">SUM(L147:L155)</f>
        <v>92.609999999999985</v>
      </c>
    </row>
    <row r="157" spans="1:12" ht="15" x14ac:dyDescent="0.2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740</v>
      </c>
      <c r="G157" s="32">
        <f t="shared" ref="G157" si="74">G146+G156</f>
        <v>37.860000000000007</v>
      </c>
      <c r="H157" s="32">
        <f t="shared" ref="H157" si="75">H146+H156</f>
        <v>30.25</v>
      </c>
      <c r="I157" s="32">
        <f t="shared" ref="I157" si="76">I146+I156</f>
        <v>101.16</v>
      </c>
      <c r="J157" s="32">
        <f t="shared" ref="J157:L157" si="77">J146+J156</f>
        <v>831.0200000000001</v>
      </c>
      <c r="K157" s="32"/>
      <c r="L157" s="32">
        <f t="shared" si="77"/>
        <v>92.609999999999985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82</v>
      </c>
      <c r="F166" s="43">
        <v>150</v>
      </c>
      <c r="G166" s="43">
        <v>0.6</v>
      </c>
      <c r="H166" s="43">
        <v>0.6</v>
      </c>
      <c r="I166" s="43">
        <v>14.7</v>
      </c>
      <c r="J166" s="43">
        <v>70.5</v>
      </c>
      <c r="K166" s="44">
        <v>24</v>
      </c>
      <c r="L166" s="43">
        <v>9.18</v>
      </c>
    </row>
    <row r="167" spans="1:12" ht="15" x14ac:dyDescent="0.25">
      <c r="A167" s="23"/>
      <c r="B167" s="15"/>
      <c r="C167" s="11"/>
      <c r="D167" s="7" t="s">
        <v>27</v>
      </c>
      <c r="E167" s="42" t="s">
        <v>43</v>
      </c>
      <c r="F167" s="43">
        <v>200</v>
      </c>
      <c r="G167" s="43">
        <v>5.74</v>
      </c>
      <c r="H167" s="43">
        <v>8.7799999999999994</v>
      </c>
      <c r="I167" s="43">
        <v>8.74</v>
      </c>
      <c r="J167" s="43">
        <v>138.04</v>
      </c>
      <c r="K167" s="44">
        <v>31</v>
      </c>
      <c r="L167" s="43">
        <v>19.43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90</v>
      </c>
      <c r="G168" s="43">
        <v>19.52</v>
      </c>
      <c r="H168" s="43">
        <v>10.17</v>
      </c>
      <c r="I168" s="43">
        <v>5.89</v>
      </c>
      <c r="J168" s="43">
        <v>193.12</v>
      </c>
      <c r="K168" s="44">
        <v>148</v>
      </c>
      <c r="L168" s="43">
        <v>33.82</v>
      </c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2.41</v>
      </c>
      <c r="H169" s="43">
        <v>7.02</v>
      </c>
      <c r="I169" s="43">
        <v>14.18</v>
      </c>
      <c r="J169" s="43">
        <v>130.79</v>
      </c>
      <c r="K169" s="44">
        <v>22</v>
      </c>
      <c r="L169" s="43">
        <v>21.3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</v>
      </c>
      <c r="H170" s="43">
        <v>0</v>
      </c>
      <c r="I170" s="43">
        <v>7.27</v>
      </c>
      <c r="J170" s="43">
        <v>28.73</v>
      </c>
      <c r="K170" s="44">
        <v>114</v>
      </c>
      <c r="L170" s="43">
        <v>4.18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45</v>
      </c>
      <c r="G171" s="43">
        <v>3.42</v>
      </c>
      <c r="H171" s="43">
        <v>0.36</v>
      </c>
      <c r="I171" s="43">
        <v>22.14</v>
      </c>
      <c r="J171" s="43">
        <v>105.75</v>
      </c>
      <c r="K171" s="44">
        <v>119</v>
      </c>
      <c r="L171" s="43">
        <v>2.7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25</v>
      </c>
      <c r="G172" s="43">
        <v>1.65</v>
      </c>
      <c r="H172" s="43">
        <v>0.3</v>
      </c>
      <c r="I172" s="43">
        <v>10.050000000000001</v>
      </c>
      <c r="J172" s="43">
        <v>49.5</v>
      </c>
      <c r="K172" s="44">
        <v>120</v>
      </c>
      <c r="L172" s="43">
        <v>1.5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33.339999999999996</v>
      </c>
      <c r="H175" s="19">
        <f t="shared" si="80"/>
        <v>27.229999999999997</v>
      </c>
      <c r="I175" s="19">
        <f t="shared" si="80"/>
        <v>82.97</v>
      </c>
      <c r="J175" s="19">
        <f t="shared" si="80"/>
        <v>716.43</v>
      </c>
      <c r="K175" s="25"/>
      <c r="L175" s="19">
        <f t="shared" ref="L175" si="81">SUM(L166:L174)</f>
        <v>92.11</v>
      </c>
    </row>
    <row r="176" spans="1:12" ht="15" x14ac:dyDescent="0.2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860</v>
      </c>
      <c r="G176" s="32">
        <f t="shared" ref="G176" si="82">G165+G175</f>
        <v>33.339999999999996</v>
      </c>
      <c r="H176" s="32">
        <f t="shared" ref="H176" si="83">H165+H175</f>
        <v>27.229999999999997</v>
      </c>
      <c r="I176" s="32">
        <f t="shared" ref="I176" si="84">I165+I175</f>
        <v>82.97</v>
      </c>
      <c r="J176" s="32">
        <f t="shared" ref="J176:L176" si="85">J165+J175</f>
        <v>716.43</v>
      </c>
      <c r="K176" s="32"/>
      <c r="L176" s="32">
        <f t="shared" si="85"/>
        <v>92.11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10.65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4.9400000000000004</v>
      </c>
      <c r="H186" s="43">
        <v>4.7</v>
      </c>
      <c r="I186" s="43">
        <v>13.19</v>
      </c>
      <c r="J186" s="43">
        <v>114.69</v>
      </c>
      <c r="K186" s="44">
        <v>40</v>
      </c>
      <c r="L186" s="43">
        <v>24.83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240</v>
      </c>
      <c r="G187" s="43">
        <v>20.149999999999999</v>
      </c>
      <c r="H187" s="43">
        <v>19.079999999999998</v>
      </c>
      <c r="I187" s="43">
        <v>24.59</v>
      </c>
      <c r="J187" s="43">
        <v>350.62</v>
      </c>
      <c r="K187" s="44">
        <v>86</v>
      </c>
      <c r="L187" s="43">
        <v>39.119999999999997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0.83</v>
      </c>
      <c r="H189" s="43">
        <v>0.04</v>
      </c>
      <c r="I189" s="43">
        <v>15.16</v>
      </c>
      <c r="J189" s="43">
        <v>64.22</v>
      </c>
      <c r="K189" s="44">
        <v>102</v>
      </c>
      <c r="L189" s="43">
        <v>9.23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45</v>
      </c>
      <c r="G190" s="43">
        <v>3.42</v>
      </c>
      <c r="H190" s="43">
        <v>0.36</v>
      </c>
      <c r="I190" s="43">
        <v>22.14</v>
      </c>
      <c r="J190" s="43">
        <v>105.75</v>
      </c>
      <c r="K190" s="44">
        <v>119</v>
      </c>
      <c r="L190" s="43">
        <v>2.7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31.47</v>
      </c>
      <c r="H194" s="19">
        <f t="shared" si="88"/>
        <v>25.08</v>
      </c>
      <c r="I194" s="19">
        <f t="shared" si="88"/>
        <v>86.69</v>
      </c>
      <c r="J194" s="19">
        <f t="shared" si="88"/>
        <v>693.18000000000006</v>
      </c>
      <c r="K194" s="25"/>
      <c r="L194" s="19">
        <f t="shared" ref="L194" si="89">SUM(L185:L193)</f>
        <v>88.03</v>
      </c>
    </row>
    <row r="195" spans="1:12" ht="15" x14ac:dyDescent="0.2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770</v>
      </c>
      <c r="G195" s="32">
        <f t="shared" ref="G195" si="90">G184+G194</f>
        <v>31.47</v>
      </c>
      <c r="H195" s="32">
        <f t="shared" ref="H195" si="91">H184+H194</f>
        <v>25.08</v>
      </c>
      <c r="I195" s="32">
        <f t="shared" ref="I195" si="92">I184+I194</f>
        <v>86.69</v>
      </c>
      <c r="J195" s="32">
        <f t="shared" ref="J195:L195" si="93">J184+J194</f>
        <v>693.18000000000006</v>
      </c>
      <c r="K195" s="32"/>
      <c r="L195" s="32">
        <f t="shared" si="93"/>
        <v>88.03</v>
      </c>
    </row>
    <row r="196" spans="1:12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792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35.426000000000002</v>
      </c>
      <c r="H196" s="34">
        <f t="shared" si="94"/>
        <v>29.128999999999998</v>
      </c>
      <c r="I196" s="34">
        <f t="shared" si="94"/>
        <v>94.839000000000013</v>
      </c>
      <c r="J196" s="34">
        <f t="shared" si="94"/>
        <v>783.47800000000018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91.088999999999999</v>
      </c>
    </row>
    <row r="197" spans="1:12" ht="34.5" thickBot="1" x14ac:dyDescent="0.25">
      <c r="A197" s="45" t="s">
        <v>14</v>
      </c>
      <c r="B197" s="46" t="s">
        <v>15</v>
      </c>
      <c r="C197" s="36" t="s">
        <v>0</v>
      </c>
      <c r="D197" s="36" t="s">
        <v>13</v>
      </c>
      <c r="E197" s="36" t="s">
        <v>12</v>
      </c>
      <c r="F197" s="36" t="s">
        <v>34</v>
      </c>
      <c r="G197" s="36" t="s">
        <v>1</v>
      </c>
      <c r="H197" s="36" t="s">
        <v>2</v>
      </c>
      <c r="I197" s="36" t="s">
        <v>3</v>
      </c>
      <c r="J197" s="36" t="s">
        <v>10</v>
      </c>
      <c r="K197" s="37" t="s">
        <v>11</v>
      </c>
      <c r="L197" s="36" t="s">
        <v>35</v>
      </c>
    </row>
    <row r="198" spans="1:12" ht="15" x14ac:dyDescent="0.25">
      <c r="A198" s="20">
        <v>3</v>
      </c>
      <c r="B198" s="21">
        <v>11</v>
      </c>
      <c r="C198" s="22" t="s">
        <v>20</v>
      </c>
      <c r="D198" s="5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22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23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0</v>
      </c>
      <c r="G205" s="19">
        <f t="shared" ref="G205:J205" si="96">SUM(G198:G204)</f>
        <v>0</v>
      </c>
      <c r="H205" s="19">
        <f t="shared" si="96"/>
        <v>0</v>
      </c>
      <c r="I205" s="19">
        <f t="shared" si="96"/>
        <v>0</v>
      </c>
      <c r="J205" s="19">
        <f t="shared" si="96"/>
        <v>0</v>
      </c>
      <c r="K205" s="25"/>
      <c r="L205" s="19">
        <f t="shared" ref="L205" si="97">SUM(L198:L204)</f>
        <v>0</v>
      </c>
    </row>
    <row r="206" spans="1:12" ht="15" x14ac:dyDescent="0.25">
      <c r="A206" s="26">
        <f>A198</f>
        <v>3</v>
      </c>
      <c r="B206" s="13">
        <f>B198</f>
        <v>11</v>
      </c>
      <c r="C206" s="10" t="s">
        <v>25</v>
      </c>
      <c r="D206" s="7" t="s">
        <v>26</v>
      </c>
      <c r="E206" s="42" t="s">
        <v>53</v>
      </c>
      <c r="F206" s="43">
        <v>60</v>
      </c>
      <c r="G206" s="43">
        <v>1.2</v>
      </c>
      <c r="H206" s="43">
        <v>5.4</v>
      </c>
      <c r="I206" s="43">
        <v>5.16</v>
      </c>
      <c r="J206" s="43">
        <v>73.2</v>
      </c>
      <c r="K206" s="44">
        <v>135</v>
      </c>
      <c r="L206" s="50">
        <v>6.16</v>
      </c>
    </row>
    <row r="207" spans="1:12" ht="15" x14ac:dyDescent="0.25">
      <c r="A207" s="23"/>
      <c r="B207" s="15"/>
      <c r="C207" s="11"/>
      <c r="D207" s="7" t="s">
        <v>27</v>
      </c>
      <c r="E207" s="42" t="s">
        <v>88</v>
      </c>
      <c r="F207" s="43">
        <v>200</v>
      </c>
      <c r="G207" s="43">
        <v>6.2</v>
      </c>
      <c r="H207" s="43">
        <v>6.38</v>
      </c>
      <c r="I207" s="43">
        <v>12.02</v>
      </c>
      <c r="J207" s="43">
        <v>131.11000000000001</v>
      </c>
      <c r="K207" s="44" t="s">
        <v>91</v>
      </c>
      <c r="L207" s="43">
        <v>26.16</v>
      </c>
    </row>
    <row r="208" spans="1:12" ht="15" x14ac:dyDescent="0.25">
      <c r="A208" s="23"/>
      <c r="B208" s="15"/>
      <c r="C208" s="11"/>
      <c r="D208" s="7" t="s">
        <v>28</v>
      </c>
      <c r="E208" s="42" t="s">
        <v>89</v>
      </c>
      <c r="F208" s="43">
        <v>90</v>
      </c>
      <c r="G208" s="43">
        <v>14.84</v>
      </c>
      <c r="H208" s="43">
        <v>12.69</v>
      </c>
      <c r="I208" s="43">
        <v>4.46</v>
      </c>
      <c r="J208" s="43">
        <v>191.87</v>
      </c>
      <c r="K208" s="44">
        <v>80</v>
      </c>
      <c r="L208" s="43">
        <v>35.229999999999997</v>
      </c>
    </row>
    <row r="209" spans="1:12" ht="15" x14ac:dyDescent="0.25">
      <c r="A209" s="23"/>
      <c r="B209" s="15"/>
      <c r="C209" s="11"/>
      <c r="D209" s="7" t="s">
        <v>29</v>
      </c>
      <c r="E209" s="42" t="s">
        <v>65</v>
      </c>
      <c r="F209" s="43">
        <v>150</v>
      </c>
      <c r="G209" s="43">
        <v>7.26</v>
      </c>
      <c r="H209" s="43">
        <v>4.96</v>
      </c>
      <c r="I209" s="43">
        <v>31.76</v>
      </c>
      <c r="J209" s="43">
        <v>198.84</v>
      </c>
      <c r="K209" s="44">
        <v>54</v>
      </c>
      <c r="L209" s="43">
        <v>10.63</v>
      </c>
    </row>
    <row r="210" spans="1:12" ht="15" x14ac:dyDescent="0.25">
      <c r="A210" s="23"/>
      <c r="B210" s="15"/>
      <c r="C210" s="11"/>
      <c r="D210" s="7" t="s">
        <v>30</v>
      </c>
      <c r="E210" s="42" t="s">
        <v>52</v>
      </c>
      <c r="F210" s="43">
        <v>200</v>
      </c>
      <c r="G210" s="43">
        <v>0.37</v>
      </c>
      <c r="H210" s="43">
        <v>0</v>
      </c>
      <c r="I210" s="43">
        <v>14.85</v>
      </c>
      <c r="J210" s="43">
        <v>59.48</v>
      </c>
      <c r="K210" s="44">
        <v>98</v>
      </c>
      <c r="L210" s="43">
        <v>6.32</v>
      </c>
    </row>
    <row r="211" spans="1:12" ht="15" x14ac:dyDescent="0.25">
      <c r="A211" s="23"/>
      <c r="B211" s="15"/>
      <c r="C211" s="11"/>
      <c r="D211" s="7" t="s">
        <v>31</v>
      </c>
      <c r="E211" s="42" t="s">
        <v>90</v>
      </c>
      <c r="F211" s="43">
        <v>30</v>
      </c>
      <c r="G211" s="43">
        <v>2.2799999999999998</v>
      </c>
      <c r="H211" s="43">
        <v>0.24</v>
      </c>
      <c r="I211" s="43">
        <v>14.76</v>
      </c>
      <c r="J211" s="43">
        <v>70.5</v>
      </c>
      <c r="K211" s="44">
        <v>119</v>
      </c>
      <c r="L211" s="43">
        <v>1.8</v>
      </c>
    </row>
    <row r="212" spans="1:12" ht="15" x14ac:dyDescent="0.25">
      <c r="A212" s="23"/>
      <c r="B212" s="15"/>
      <c r="C212" s="11"/>
      <c r="D212" s="7" t="s">
        <v>32</v>
      </c>
      <c r="E212" s="42" t="s">
        <v>48</v>
      </c>
      <c r="F212" s="43">
        <v>25</v>
      </c>
      <c r="G212" s="43">
        <v>1.65</v>
      </c>
      <c r="H212" s="43">
        <v>0.3</v>
      </c>
      <c r="I212" s="43">
        <v>10.050000000000001</v>
      </c>
      <c r="J212" s="43">
        <v>49.5</v>
      </c>
      <c r="K212" s="44">
        <v>120</v>
      </c>
      <c r="L212" s="43">
        <v>1.5</v>
      </c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755</v>
      </c>
      <c r="G215" s="19">
        <f t="shared" ref="G215:J215" si="98">SUM(G206:G214)</f>
        <v>33.799999999999997</v>
      </c>
      <c r="H215" s="19">
        <f t="shared" si="98"/>
        <v>29.97</v>
      </c>
      <c r="I215" s="19">
        <f t="shared" si="98"/>
        <v>93.06</v>
      </c>
      <c r="J215" s="19">
        <f t="shared" si="98"/>
        <v>774.5</v>
      </c>
      <c r="K215" s="25"/>
      <c r="L215" s="19">
        <f t="shared" ref="L215" si="99">SUM(L206:L214)</f>
        <v>87.8</v>
      </c>
    </row>
    <row r="216" spans="1:12" ht="15.75" thickBot="1" x14ac:dyDescent="0.25">
      <c r="A216" s="29">
        <f>A198</f>
        <v>3</v>
      </c>
      <c r="B216" s="30">
        <f>B198</f>
        <v>11</v>
      </c>
      <c r="C216" s="52" t="s">
        <v>4</v>
      </c>
      <c r="D216" s="53"/>
      <c r="E216" s="31"/>
      <c r="F216" s="32">
        <f>F205+F215</f>
        <v>755</v>
      </c>
      <c r="G216" s="32">
        <f t="shared" ref="G216:J216" si="100">G205+G215</f>
        <v>33.799999999999997</v>
      </c>
      <c r="H216" s="32">
        <f t="shared" si="100"/>
        <v>29.97</v>
      </c>
      <c r="I216" s="32">
        <f t="shared" si="100"/>
        <v>93.06</v>
      </c>
      <c r="J216" s="32">
        <f t="shared" si="100"/>
        <v>774.5</v>
      </c>
      <c r="K216" s="32"/>
      <c r="L216" s="32">
        <f t="shared" ref="L216" si="101">L205+L215</f>
        <v>87.8</v>
      </c>
    </row>
    <row r="217" spans="1:12" ht="15" x14ac:dyDescent="0.25">
      <c r="A217" s="14">
        <v>3</v>
      </c>
      <c r="B217" s="15">
        <v>12</v>
      </c>
      <c r="C217" s="22" t="s">
        <v>20</v>
      </c>
      <c r="D217" s="5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14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14"/>
      <c r="B219" s="15"/>
      <c r="C219" s="11"/>
      <c r="D219" s="7" t="s">
        <v>22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7" t="s">
        <v>23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 x14ac:dyDescent="0.2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6"/>
      <c r="B224" s="17"/>
      <c r="C224" s="8"/>
      <c r="D224" s="18" t="s">
        <v>33</v>
      </c>
      <c r="E224" s="9"/>
      <c r="F224" s="19">
        <f>SUM(F217:F223)</f>
        <v>0</v>
      </c>
      <c r="G224" s="19">
        <f t="shared" ref="G224:L224" si="102">SUM(G217:G223)</f>
        <v>0</v>
      </c>
      <c r="H224" s="19">
        <f t="shared" si="102"/>
        <v>0</v>
      </c>
      <c r="I224" s="19">
        <f t="shared" si="102"/>
        <v>0</v>
      </c>
      <c r="J224" s="19">
        <f t="shared" si="102"/>
        <v>0</v>
      </c>
      <c r="K224" s="25"/>
      <c r="L224" s="19">
        <f t="shared" si="102"/>
        <v>0</v>
      </c>
    </row>
    <row r="225" spans="1:12" ht="15" x14ac:dyDescent="0.25">
      <c r="A225" s="13">
        <f>A217</f>
        <v>3</v>
      </c>
      <c r="B225" s="13">
        <f>B217</f>
        <v>12</v>
      </c>
      <c r="C225" s="10" t="s">
        <v>25</v>
      </c>
      <c r="D225" s="7" t="s">
        <v>26</v>
      </c>
      <c r="E225" s="42" t="s">
        <v>92</v>
      </c>
      <c r="F225" s="43">
        <v>150</v>
      </c>
      <c r="G225" s="43">
        <v>0.6</v>
      </c>
      <c r="H225" s="43">
        <v>0.6</v>
      </c>
      <c r="I225" s="43">
        <v>14.7</v>
      </c>
      <c r="J225" s="43">
        <v>70.5</v>
      </c>
      <c r="K225" s="44">
        <v>24</v>
      </c>
      <c r="L225" s="43">
        <v>9.18</v>
      </c>
    </row>
    <row r="226" spans="1:12" ht="15" x14ac:dyDescent="0.25">
      <c r="A226" s="14"/>
      <c r="B226" s="15"/>
      <c r="C226" s="11"/>
      <c r="D226" s="7" t="s">
        <v>27</v>
      </c>
      <c r="E226" s="42" t="s">
        <v>79</v>
      </c>
      <c r="F226" s="43">
        <v>200</v>
      </c>
      <c r="G226" s="43">
        <v>9.19</v>
      </c>
      <c r="H226" s="43">
        <v>5.64</v>
      </c>
      <c r="I226" s="43">
        <v>13.63</v>
      </c>
      <c r="J226" s="43">
        <v>141.18</v>
      </c>
      <c r="K226" s="44">
        <v>34</v>
      </c>
      <c r="L226" s="43">
        <v>23.5</v>
      </c>
    </row>
    <row r="227" spans="1:12" ht="15" x14ac:dyDescent="0.25">
      <c r="A227" s="14"/>
      <c r="B227" s="15"/>
      <c r="C227" s="11"/>
      <c r="D227" s="7" t="s">
        <v>28</v>
      </c>
      <c r="E227" s="42" t="s">
        <v>93</v>
      </c>
      <c r="F227" s="43">
        <v>95</v>
      </c>
      <c r="G227" s="43">
        <v>24.87</v>
      </c>
      <c r="H227" s="43">
        <v>21.09</v>
      </c>
      <c r="I227" s="43">
        <v>0.72</v>
      </c>
      <c r="J227" s="43">
        <v>290.5</v>
      </c>
      <c r="K227" s="44">
        <v>82</v>
      </c>
      <c r="L227" s="43">
        <v>35.22</v>
      </c>
    </row>
    <row r="228" spans="1:12" ht="15" x14ac:dyDescent="0.25">
      <c r="A228" s="14"/>
      <c r="B228" s="15"/>
      <c r="C228" s="11"/>
      <c r="D228" s="7" t="s">
        <v>29</v>
      </c>
      <c r="E228" s="42" t="s">
        <v>61</v>
      </c>
      <c r="F228" s="43">
        <v>150</v>
      </c>
      <c r="G228" s="43">
        <v>6.76</v>
      </c>
      <c r="H228" s="43">
        <v>3.93</v>
      </c>
      <c r="I228" s="43">
        <v>41.29</v>
      </c>
      <c r="J228" s="43">
        <v>227.48</v>
      </c>
      <c r="K228" s="44">
        <v>65</v>
      </c>
      <c r="L228" s="43">
        <v>19.600000000000001</v>
      </c>
    </row>
    <row r="229" spans="1:12" ht="25.5" x14ac:dyDescent="0.25">
      <c r="A229" s="14"/>
      <c r="B229" s="15"/>
      <c r="C229" s="11"/>
      <c r="D229" s="7" t="s">
        <v>30</v>
      </c>
      <c r="E229" s="42" t="s">
        <v>57</v>
      </c>
      <c r="F229" s="43">
        <v>200</v>
      </c>
      <c r="G229" s="43">
        <v>0.25</v>
      </c>
      <c r="H229" s="43">
        <v>0</v>
      </c>
      <c r="I229" s="43">
        <v>12.73</v>
      </c>
      <c r="J229" s="43">
        <v>51.3</v>
      </c>
      <c r="K229" s="44">
        <v>216</v>
      </c>
      <c r="L229" s="43">
        <v>7.16</v>
      </c>
    </row>
    <row r="230" spans="1:12" ht="15" x14ac:dyDescent="0.25">
      <c r="A230" s="14"/>
      <c r="B230" s="15"/>
      <c r="C230" s="11"/>
      <c r="D230" s="7" t="s">
        <v>31</v>
      </c>
      <c r="E230" s="42" t="s">
        <v>47</v>
      </c>
      <c r="F230" s="43">
        <v>20</v>
      </c>
      <c r="G230" s="43">
        <v>1.52</v>
      </c>
      <c r="H230" s="43">
        <v>0.16</v>
      </c>
      <c r="I230" s="43">
        <v>9.84</v>
      </c>
      <c r="J230" s="43">
        <v>47</v>
      </c>
      <c r="K230" s="44">
        <v>119</v>
      </c>
      <c r="L230" s="43">
        <v>1.2</v>
      </c>
    </row>
    <row r="231" spans="1:12" ht="15" x14ac:dyDescent="0.25">
      <c r="A231" s="14"/>
      <c r="B231" s="15"/>
      <c r="C231" s="11"/>
      <c r="D231" s="7" t="s">
        <v>32</v>
      </c>
      <c r="E231" s="42" t="s">
        <v>48</v>
      </c>
      <c r="F231" s="43">
        <v>20</v>
      </c>
      <c r="G231" s="43">
        <v>1.32</v>
      </c>
      <c r="H231" s="43">
        <v>0.24</v>
      </c>
      <c r="I231" s="43">
        <v>8.0399999999999991</v>
      </c>
      <c r="J231" s="43">
        <v>39.6</v>
      </c>
      <c r="K231" s="44">
        <v>120</v>
      </c>
      <c r="L231" s="43">
        <v>1.2</v>
      </c>
    </row>
    <row r="232" spans="1:12" ht="15" x14ac:dyDescent="0.2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33</v>
      </c>
      <c r="E234" s="9"/>
      <c r="F234" s="19">
        <f>SUM(F225:F233)</f>
        <v>835</v>
      </c>
      <c r="G234" s="19">
        <f t="shared" ref="G234:L234" si="103">SUM(G225:G233)</f>
        <v>44.51</v>
      </c>
      <c r="H234" s="19">
        <f t="shared" si="103"/>
        <v>31.659999999999997</v>
      </c>
      <c r="I234" s="19">
        <f t="shared" si="103"/>
        <v>100.95000000000002</v>
      </c>
      <c r="J234" s="19">
        <f t="shared" si="103"/>
        <v>867.56</v>
      </c>
      <c r="K234" s="25"/>
      <c r="L234" s="19">
        <f t="shared" si="103"/>
        <v>97.06</v>
      </c>
    </row>
    <row r="235" spans="1:12" ht="15.75" thickBot="1" x14ac:dyDescent="0.25">
      <c r="A235" s="33">
        <f>A217</f>
        <v>3</v>
      </c>
      <c r="B235" s="33">
        <f>B217</f>
        <v>12</v>
      </c>
      <c r="C235" s="52" t="s">
        <v>4</v>
      </c>
      <c r="D235" s="53"/>
      <c r="E235" s="31"/>
      <c r="F235" s="32">
        <f>F224+F234</f>
        <v>835</v>
      </c>
      <c r="G235" s="32">
        <f t="shared" ref="G235:L235" si="104">G224+G234</f>
        <v>44.51</v>
      </c>
      <c r="H235" s="32">
        <f t="shared" si="104"/>
        <v>31.659999999999997</v>
      </c>
      <c r="I235" s="32">
        <f t="shared" si="104"/>
        <v>100.95000000000002</v>
      </c>
      <c r="J235" s="32">
        <f t="shared" si="104"/>
        <v>867.56</v>
      </c>
      <c r="K235" s="32"/>
      <c r="L235" s="32">
        <f t="shared" si="104"/>
        <v>97.06</v>
      </c>
    </row>
    <row r="236" spans="1:12" ht="15" x14ac:dyDescent="0.25">
      <c r="A236" s="20">
        <v>3</v>
      </c>
      <c r="B236" s="21">
        <v>13</v>
      </c>
      <c r="C236" s="22" t="s">
        <v>20</v>
      </c>
      <c r="D236" s="5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 x14ac:dyDescent="0.2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23"/>
      <c r="B238" s="15"/>
      <c r="C238" s="11"/>
      <c r="D238" s="7" t="s">
        <v>22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 t="s">
        <v>23</v>
      </c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 t="s">
        <v>24</v>
      </c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SUM(F236:F242)</f>
        <v>0</v>
      </c>
      <c r="G243" s="19">
        <f t="shared" ref="G243:L243" si="105">SUM(G236:G242)</f>
        <v>0</v>
      </c>
      <c r="H243" s="19">
        <f t="shared" si="105"/>
        <v>0</v>
      </c>
      <c r="I243" s="19">
        <f t="shared" si="105"/>
        <v>0</v>
      </c>
      <c r="J243" s="19">
        <f t="shared" si="105"/>
        <v>0</v>
      </c>
      <c r="K243" s="25"/>
      <c r="L243" s="19">
        <f t="shared" si="105"/>
        <v>0</v>
      </c>
    </row>
    <row r="244" spans="1:12" ht="15" x14ac:dyDescent="0.25">
      <c r="A244" s="26">
        <f>A236</f>
        <v>3</v>
      </c>
      <c r="B244" s="13">
        <f>B236</f>
        <v>13</v>
      </c>
      <c r="C244" s="10" t="s">
        <v>25</v>
      </c>
      <c r="D244" s="7" t="s">
        <v>26</v>
      </c>
      <c r="E244" s="42" t="s">
        <v>62</v>
      </c>
      <c r="F244" s="43">
        <v>60</v>
      </c>
      <c r="G244" s="43">
        <v>1.24</v>
      </c>
      <c r="H244" s="43">
        <v>0.21</v>
      </c>
      <c r="I244" s="43">
        <v>6.12</v>
      </c>
      <c r="J244" s="43">
        <v>31.32</v>
      </c>
      <c r="K244" s="44">
        <v>133</v>
      </c>
      <c r="L244" s="43">
        <v>9.43</v>
      </c>
    </row>
    <row r="245" spans="1:12" ht="15" x14ac:dyDescent="0.25">
      <c r="A245" s="23"/>
      <c r="B245" s="15"/>
      <c r="C245" s="11"/>
      <c r="D245" s="7" t="s">
        <v>27</v>
      </c>
      <c r="E245" s="42" t="s">
        <v>94</v>
      </c>
      <c r="F245" s="43">
        <v>200</v>
      </c>
      <c r="G245" s="43">
        <v>4.91</v>
      </c>
      <c r="H245" s="43">
        <v>9.9600000000000009</v>
      </c>
      <c r="I245" s="43">
        <v>9.02</v>
      </c>
      <c r="J245" s="43">
        <v>146.41</v>
      </c>
      <c r="K245" s="44">
        <v>35</v>
      </c>
      <c r="L245" s="43">
        <v>24.83</v>
      </c>
    </row>
    <row r="246" spans="1:12" ht="15" x14ac:dyDescent="0.25">
      <c r="A246" s="23"/>
      <c r="B246" s="15"/>
      <c r="C246" s="11"/>
      <c r="D246" s="7" t="s">
        <v>28</v>
      </c>
      <c r="E246" s="42" t="s">
        <v>95</v>
      </c>
      <c r="F246" s="43">
        <v>90</v>
      </c>
      <c r="G246" s="43">
        <v>19.52</v>
      </c>
      <c r="H246" s="43">
        <v>10.17</v>
      </c>
      <c r="I246" s="43">
        <v>5.89</v>
      </c>
      <c r="J246" s="43">
        <v>193.12</v>
      </c>
      <c r="K246" s="44">
        <v>148</v>
      </c>
      <c r="L246" s="43">
        <v>33.82</v>
      </c>
    </row>
    <row r="247" spans="1:12" ht="15" x14ac:dyDescent="0.25">
      <c r="A247" s="23"/>
      <c r="B247" s="15"/>
      <c r="C247" s="11"/>
      <c r="D247" s="7" t="s">
        <v>29</v>
      </c>
      <c r="E247" s="42" t="s">
        <v>96</v>
      </c>
      <c r="F247" s="43">
        <v>150</v>
      </c>
      <c r="G247" s="43">
        <v>3.28</v>
      </c>
      <c r="H247" s="43">
        <v>7.81</v>
      </c>
      <c r="I247" s="43">
        <v>21.57</v>
      </c>
      <c r="J247" s="43">
        <v>170.22</v>
      </c>
      <c r="K247" s="44">
        <v>50</v>
      </c>
      <c r="L247" s="43">
        <v>18.29</v>
      </c>
    </row>
    <row r="248" spans="1:12" ht="15" x14ac:dyDescent="0.25">
      <c r="A248" s="23"/>
      <c r="B248" s="15"/>
      <c r="C248" s="11"/>
      <c r="D248" s="7" t="s">
        <v>30</v>
      </c>
      <c r="E248" s="42" t="s">
        <v>97</v>
      </c>
      <c r="F248" s="43">
        <v>200</v>
      </c>
      <c r="G248" s="43">
        <v>0.6</v>
      </c>
      <c r="H248" s="43">
        <v>0.2</v>
      </c>
      <c r="I248" s="43">
        <v>23.6</v>
      </c>
      <c r="J248" s="43">
        <v>104</v>
      </c>
      <c r="K248" s="44">
        <v>107</v>
      </c>
      <c r="L248" s="43">
        <v>13.1</v>
      </c>
    </row>
    <row r="249" spans="1:12" ht="15" x14ac:dyDescent="0.25">
      <c r="A249" s="23"/>
      <c r="B249" s="15"/>
      <c r="C249" s="11"/>
      <c r="D249" s="7" t="s">
        <v>31</v>
      </c>
      <c r="E249" s="42" t="s">
        <v>47</v>
      </c>
      <c r="F249" s="43">
        <v>20</v>
      </c>
      <c r="G249" s="43">
        <v>1.52</v>
      </c>
      <c r="H249" s="43">
        <v>0.16</v>
      </c>
      <c r="I249" s="43">
        <v>9.84</v>
      </c>
      <c r="J249" s="43">
        <v>47</v>
      </c>
      <c r="K249" s="44">
        <v>119</v>
      </c>
      <c r="L249" s="43">
        <v>1.2</v>
      </c>
    </row>
    <row r="250" spans="1:12" ht="15" x14ac:dyDescent="0.25">
      <c r="A250" s="23"/>
      <c r="B250" s="15"/>
      <c r="C250" s="11"/>
      <c r="D250" s="7" t="s">
        <v>32</v>
      </c>
      <c r="E250" s="42" t="s">
        <v>48</v>
      </c>
      <c r="F250" s="43">
        <v>20</v>
      </c>
      <c r="G250" s="43">
        <v>1.32</v>
      </c>
      <c r="H250" s="43">
        <v>0.24</v>
      </c>
      <c r="I250" s="43">
        <v>8.0399999999999991</v>
      </c>
      <c r="J250" s="43">
        <v>39.6</v>
      </c>
      <c r="K250" s="44">
        <v>120</v>
      </c>
      <c r="L250" s="43">
        <v>1.2</v>
      </c>
    </row>
    <row r="251" spans="1:12" ht="15" x14ac:dyDescent="0.2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33</v>
      </c>
      <c r="E253" s="9"/>
      <c r="F253" s="19">
        <f>SUM(F244:F252)</f>
        <v>740</v>
      </c>
      <c r="G253" s="19">
        <f t="shared" ref="G253:L253" si="106">SUM(G244:G252)</f>
        <v>32.39</v>
      </c>
      <c r="H253" s="19">
        <f t="shared" si="106"/>
        <v>28.75</v>
      </c>
      <c r="I253" s="19">
        <f t="shared" si="106"/>
        <v>84.080000000000013</v>
      </c>
      <c r="J253" s="19">
        <f t="shared" si="106"/>
        <v>731.67000000000007</v>
      </c>
      <c r="K253" s="25"/>
      <c r="L253" s="19">
        <f t="shared" si="106"/>
        <v>101.87</v>
      </c>
    </row>
    <row r="254" spans="1:12" ht="15.75" thickBot="1" x14ac:dyDescent="0.25">
      <c r="A254" s="29">
        <f>A236</f>
        <v>3</v>
      </c>
      <c r="B254" s="30">
        <f>B236</f>
        <v>13</v>
      </c>
      <c r="C254" s="52" t="s">
        <v>4</v>
      </c>
      <c r="D254" s="53"/>
      <c r="E254" s="31"/>
      <c r="F254" s="32">
        <f>F243+F253</f>
        <v>740</v>
      </c>
      <c r="G254" s="32">
        <f t="shared" ref="G254:L254" si="107">G243+G253</f>
        <v>32.39</v>
      </c>
      <c r="H254" s="32">
        <f t="shared" si="107"/>
        <v>28.75</v>
      </c>
      <c r="I254" s="32">
        <f t="shared" si="107"/>
        <v>84.080000000000013</v>
      </c>
      <c r="J254" s="32">
        <f t="shared" si="107"/>
        <v>731.67000000000007</v>
      </c>
      <c r="K254" s="32"/>
      <c r="L254" s="32">
        <f t="shared" si="107"/>
        <v>101.87</v>
      </c>
    </row>
    <row r="255" spans="1:12" ht="15" x14ac:dyDescent="0.25">
      <c r="A255" s="20">
        <v>3</v>
      </c>
      <c r="B255" s="21">
        <v>14</v>
      </c>
      <c r="C255" s="22" t="s">
        <v>20</v>
      </c>
      <c r="D255" s="5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 x14ac:dyDescent="0.25">
      <c r="A256" s="23"/>
      <c r="B256" s="15"/>
      <c r="C256" s="11"/>
      <c r="D256" s="6"/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7" t="s">
        <v>22</v>
      </c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3"/>
      <c r="B258" s="15"/>
      <c r="C258" s="11"/>
      <c r="D258" s="7" t="s">
        <v>23</v>
      </c>
      <c r="E258" s="42"/>
      <c r="F258" s="43"/>
      <c r="G258" s="43"/>
      <c r="H258" s="43"/>
      <c r="I258" s="43"/>
      <c r="J258" s="43"/>
      <c r="K258" s="44"/>
      <c r="L258" s="43"/>
    </row>
    <row r="259" spans="1:12" ht="15" x14ac:dyDescent="0.25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33</v>
      </c>
      <c r="E262" s="9"/>
      <c r="F262" s="19">
        <f>SUM(F255:F261)</f>
        <v>0</v>
      </c>
      <c r="G262" s="19">
        <f t="shared" ref="G262:L262" si="108">SUM(G255:G261)</f>
        <v>0</v>
      </c>
      <c r="H262" s="19">
        <f t="shared" si="108"/>
        <v>0</v>
      </c>
      <c r="I262" s="19">
        <f t="shared" si="108"/>
        <v>0</v>
      </c>
      <c r="J262" s="19">
        <f t="shared" si="108"/>
        <v>0</v>
      </c>
      <c r="K262" s="25"/>
      <c r="L262" s="19">
        <f t="shared" si="108"/>
        <v>0</v>
      </c>
    </row>
    <row r="263" spans="1:12" ht="15" x14ac:dyDescent="0.25">
      <c r="A263" s="26">
        <f>A255</f>
        <v>3</v>
      </c>
      <c r="B263" s="13">
        <f>B255</f>
        <v>14</v>
      </c>
      <c r="C263" s="10" t="s">
        <v>25</v>
      </c>
      <c r="D263" s="7" t="s">
        <v>26</v>
      </c>
      <c r="E263" s="42" t="s">
        <v>67</v>
      </c>
      <c r="F263" s="43">
        <v>150</v>
      </c>
      <c r="G263" s="43">
        <v>0.6</v>
      </c>
      <c r="H263" s="43">
        <v>0.45</v>
      </c>
      <c r="I263" s="43">
        <v>15.45</v>
      </c>
      <c r="J263" s="43">
        <v>70.5</v>
      </c>
      <c r="K263" s="44">
        <v>25</v>
      </c>
      <c r="L263" s="43">
        <v>16.2</v>
      </c>
    </row>
    <row r="264" spans="1:12" ht="15" x14ac:dyDescent="0.25">
      <c r="A264" s="23"/>
      <c r="B264" s="15"/>
      <c r="C264" s="11"/>
      <c r="D264" s="7" t="s">
        <v>27</v>
      </c>
      <c r="E264" s="42" t="s">
        <v>98</v>
      </c>
      <c r="F264" s="43">
        <v>200</v>
      </c>
      <c r="G264" s="43">
        <v>5.78</v>
      </c>
      <c r="H264" s="43">
        <v>5.5</v>
      </c>
      <c r="I264" s="43">
        <v>10.8</v>
      </c>
      <c r="J264" s="43">
        <v>115.7</v>
      </c>
      <c r="K264" s="44">
        <v>37</v>
      </c>
      <c r="L264" s="43">
        <v>18.14</v>
      </c>
    </row>
    <row r="265" spans="1:12" ht="15" x14ac:dyDescent="0.25">
      <c r="A265" s="23"/>
      <c r="B265" s="15"/>
      <c r="C265" s="11"/>
      <c r="D265" s="7" t="s">
        <v>28</v>
      </c>
      <c r="E265" s="42" t="s">
        <v>73</v>
      </c>
      <c r="F265" s="43">
        <v>90</v>
      </c>
      <c r="G265" s="43">
        <v>18.13</v>
      </c>
      <c r="H265" s="43">
        <v>17.05</v>
      </c>
      <c r="I265" s="43">
        <v>3.69</v>
      </c>
      <c r="J265" s="43">
        <v>240.96</v>
      </c>
      <c r="K265" s="44">
        <v>89</v>
      </c>
      <c r="L265" s="43">
        <v>32.130000000000003</v>
      </c>
    </row>
    <row r="266" spans="1:12" ht="15" x14ac:dyDescent="0.25">
      <c r="A266" s="23"/>
      <c r="B266" s="15"/>
      <c r="C266" s="11"/>
      <c r="D266" s="7" t="s">
        <v>29</v>
      </c>
      <c r="E266" s="42" t="s">
        <v>99</v>
      </c>
      <c r="F266" s="43">
        <v>150</v>
      </c>
      <c r="G266" s="43">
        <v>3.34</v>
      </c>
      <c r="H266" s="43">
        <v>4.91</v>
      </c>
      <c r="I266" s="43">
        <v>33.93</v>
      </c>
      <c r="J266" s="43">
        <v>191.49</v>
      </c>
      <c r="K266" s="44">
        <v>53</v>
      </c>
      <c r="L266" s="43">
        <v>17.38</v>
      </c>
    </row>
    <row r="267" spans="1:12" ht="15" x14ac:dyDescent="0.25">
      <c r="A267" s="23"/>
      <c r="B267" s="15"/>
      <c r="C267" s="11"/>
      <c r="D267" s="7" t="s">
        <v>30</v>
      </c>
      <c r="E267" s="42" t="s">
        <v>100</v>
      </c>
      <c r="F267" s="43">
        <v>200</v>
      </c>
      <c r="G267" s="43">
        <v>0.64</v>
      </c>
      <c r="H267" s="43">
        <v>0.25</v>
      </c>
      <c r="I267" s="43">
        <v>16.059999999999999</v>
      </c>
      <c r="J267" s="43">
        <v>79.849999999999994</v>
      </c>
      <c r="K267" s="44">
        <v>101</v>
      </c>
      <c r="L267" s="43">
        <v>5.76</v>
      </c>
    </row>
    <row r="268" spans="1:12" ht="15" x14ac:dyDescent="0.25">
      <c r="A268" s="23"/>
      <c r="B268" s="15"/>
      <c r="C268" s="11"/>
      <c r="D268" s="7" t="s">
        <v>31</v>
      </c>
      <c r="E268" s="42" t="s">
        <v>47</v>
      </c>
      <c r="F268" s="43">
        <v>20</v>
      </c>
      <c r="G268" s="43">
        <v>1.52</v>
      </c>
      <c r="H268" s="43">
        <v>0.16</v>
      </c>
      <c r="I268" s="43">
        <v>9.84</v>
      </c>
      <c r="J268" s="43">
        <v>47</v>
      </c>
      <c r="K268" s="44">
        <v>119</v>
      </c>
      <c r="L268" s="43">
        <v>1.2</v>
      </c>
    </row>
    <row r="269" spans="1:12" ht="15" x14ac:dyDescent="0.25">
      <c r="A269" s="23"/>
      <c r="B269" s="15"/>
      <c r="C269" s="11"/>
      <c r="D269" s="7" t="s">
        <v>32</v>
      </c>
      <c r="E269" s="42" t="s">
        <v>48</v>
      </c>
      <c r="F269" s="43">
        <v>20</v>
      </c>
      <c r="G269" s="43">
        <v>1.32</v>
      </c>
      <c r="H269" s="43">
        <v>0.24</v>
      </c>
      <c r="I269" s="43">
        <v>8.0399999999999991</v>
      </c>
      <c r="J269" s="43">
        <v>39.6</v>
      </c>
      <c r="K269" s="44">
        <v>120</v>
      </c>
      <c r="L269" s="43">
        <v>1.2</v>
      </c>
    </row>
    <row r="270" spans="1:12" ht="15" x14ac:dyDescent="0.2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SUM(F263:F271)</f>
        <v>830</v>
      </c>
      <c r="G272" s="19">
        <f t="shared" ref="G272:L272" si="109">SUM(G263:G271)</f>
        <v>31.33</v>
      </c>
      <c r="H272" s="19">
        <f t="shared" si="109"/>
        <v>28.56</v>
      </c>
      <c r="I272" s="19">
        <f t="shared" si="109"/>
        <v>97.81</v>
      </c>
      <c r="J272" s="19">
        <f t="shared" si="109"/>
        <v>785.1</v>
      </c>
      <c r="K272" s="25"/>
      <c r="L272" s="19">
        <f t="shared" si="109"/>
        <v>92.01</v>
      </c>
    </row>
    <row r="273" spans="1:12" ht="15.75" thickBot="1" x14ac:dyDescent="0.25">
      <c r="A273" s="29">
        <f>A255</f>
        <v>3</v>
      </c>
      <c r="B273" s="30">
        <f>B255</f>
        <v>14</v>
      </c>
      <c r="C273" s="52" t="s">
        <v>4</v>
      </c>
      <c r="D273" s="53"/>
      <c r="E273" s="31"/>
      <c r="F273" s="32">
        <f>F262+F272</f>
        <v>830</v>
      </c>
      <c r="G273" s="32">
        <f t="shared" ref="G273:L273" si="110">G262+G272</f>
        <v>31.33</v>
      </c>
      <c r="H273" s="32">
        <f t="shared" si="110"/>
        <v>28.56</v>
      </c>
      <c r="I273" s="32">
        <f t="shared" si="110"/>
        <v>97.81</v>
      </c>
      <c r="J273" s="32">
        <f t="shared" si="110"/>
        <v>785.1</v>
      </c>
      <c r="K273" s="32"/>
      <c r="L273" s="32">
        <f t="shared" si="110"/>
        <v>92.01</v>
      </c>
    </row>
    <row r="274" spans="1:12" ht="15" x14ac:dyDescent="0.25">
      <c r="A274" s="20">
        <v>3</v>
      </c>
      <c r="B274" s="21">
        <v>15</v>
      </c>
      <c r="C274" s="22" t="s">
        <v>20</v>
      </c>
      <c r="D274" s="5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 x14ac:dyDescent="0.25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23"/>
      <c r="B276" s="15"/>
      <c r="C276" s="11"/>
      <c r="D276" s="7" t="s">
        <v>22</v>
      </c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7" t="s">
        <v>23</v>
      </c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7" t="s">
        <v>24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 x14ac:dyDescent="0.2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4"/>
      <c r="B281" s="17"/>
      <c r="C281" s="8"/>
      <c r="D281" s="18" t="s">
        <v>33</v>
      </c>
      <c r="E281" s="9"/>
      <c r="F281" s="19">
        <f>SUM(F274:F280)</f>
        <v>0</v>
      </c>
      <c r="G281" s="19">
        <f t="shared" ref="G281:L281" si="111">SUM(G274:G280)</f>
        <v>0</v>
      </c>
      <c r="H281" s="19">
        <f t="shared" si="111"/>
        <v>0</v>
      </c>
      <c r="I281" s="19">
        <f t="shared" si="111"/>
        <v>0</v>
      </c>
      <c r="J281" s="19">
        <f t="shared" si="111"/>
        <v>0</v>
      </c>
      <c r="K281" s="25"/>
      <c r="L281" s="19">
        <f t="shared" si="111"/>
        <v>0</v>
      </c>
    </row>
    <row r="282" spans="1:12" ht="15" x14ac:dyDescent="0.25">
      <c r="A282" s="26">
        <f>A274</f>
        <v>3</v>
      </c>
      <c r="B282" s="13">
        <f>B274</f>
        <v>15</v>
      </c>
      <c r="C282" s="10" t="s">
        <v>25</v>
      </c>
      <c r="D282" s="7" t="s">
        <v>26</v>
      </c>
      <c r="E282" s="42" t="s">
        <v>58</v>
      </c>
      <c r="F282" s="43">
        <v>60</v>
      </c>
      <c r="G282" s="43">
        <v>0.48</v>
      </c>
      <c r="H282" s="43">
        <v>0.6</v>
      </c>
      <c r="I282" s="43">
        <v>1.56</v>
      </c>
      <c r="J282" s="43">
        <v>8.4</v>
      </c>
      <c r="K282" s="44">
        <v>28</v>
      </c>
      <c r="L282" s="43">
        <v>10.65</v>
      </c>
    </row>
    <row r="283" spans="1:12" ht="15" x14ac:dyDescent="0.25">
      <c r="A283" s="23"/>
      <c r="B283" s="15"/>
      <c r="C283" s="11"/>
      <c r="D283" s="7" t="s">
        <v>27</v>
      </c>
      <c r="E283" s="42" t="s">
        <v>43</v>
      </c>
      <c r="F283" s="43">
        <v>200</v>
      </c>
      <c r="G283" s="43">
        <v>5.74</v>
      </c>
      <c r="H283" s="43">
        <v>8.7799999999999994</v>
      </c>
      <c r="I283" s="43">
        <v>8.74</v>
      </c>
      <c r="J283" s="43">
        <v>138.04</v>
      </c>
      <c r="K283" s="44">
        <v>31</v>
      </c>
      <c r="L283" s="43">
        <v>18.32</v>
      </c>
    </row>
    <row r="284" spans="1:12" ht="15" x14ac:dyDescent="0.25">
      <c r="A284" s="23"/>
      <c r="B284" s="15"/>
      <c r="C284" s="11"/>
      <c r="D284" s="7" t="s">
        <v>28</v>
      </c>
      <c r="E284" s="42" t="s">
        <v>101</v>
      </c>
      <c r="F284" s="43">
        <v>90</v>
      </c>
      <c r="G284" s="43">
        <v>20.45</v>
      </c>
      <c r="H284" s="43">
        <v>19.920000000000002</v>
      </c>
      <c r="I284" s="43">
        <v>1.59</v>
      </c>
      <c r="J284" s="43">
        <v>269.25</v>
      </c>
      <c r="K284" s="44">
        <v>83</v>
      </c>
      <c r="L284" s="43">
        <v>35.729999999999997</v>
      </c>
    </row>
    <row r="285" spans="1:12" ht="15" x14ac:dyDescent="0.25">
      <c r="A285" s="23"/>
      <c r="B285" s="15"/>
      <c r="C285" s="11"/>
      <c r="D285" s="7" t="s">
        <v>29</v>
      </c>
      <c r="E285" s="42" t="s">
        <v>102</v>
      </c>
      <c r="F285" s="43">
        <v>150</v>
      </c>
      <c r="G285" s="43">
        <v>3.31</v>
      </c>
      <c r="H285" s="43">
        <v>5.56</v>
      </c>
      <c r="I285" s="43">
        <v>25.99</v>
      </c>
      <c r="J285" s="43">
        <v>167.07</v>
      </c>
      <c r="K285" s="44">
        <v>52</v>
      </c>
      <c r="L285" s="43">
        <v>16.41</v>
      </c>
    </row>
    <row r="286" spans="1:12" ht="15" x14ac:dyDescent="0.25">
      <c r="A286" s="23"/>
      <c r="B286" s="15"/>
      <c r="C286" s="11"/>
      <c r="D286" s="7" t="s">
        <v>30</v>
      </c>
      <c r="E286" s="42" t="s">
        <v>46</v>
      </c>
      <c r="F286" s="43">
        <v>200</v>
      </c>
      <c r="G286" s="43">
        <v>0</v>
      </c>
      <c r="H286" s="43">
        <v>0</v>
      </c>
      <c r="I286" s="43">
        <v>7.27</v>
      </c>
      <c r="J286" s="43">
        <v>28.73</v>
      </c>
      <c r="K286" s="44">
        <v>114</v>
      </c>
      <c r="L286" s="43">
        <v>4.18</v>
      </c>
    </row>
    <row r="287" spans="1:12" ht="15" x14ac:dyDescent="0.25">
      <c r="A287" s="23"/>
      <c r="B287" s="15"/>
      <c r="C287" s="11"/>
      <c r="D287" s="7" t="s">
        <v>31</v>
      </c>
      <c r="E287" s="42" t="s">
        <v>47</v>
      </c>
      <c r="F287" s="43">
        <v>45</v>
      </c>
      <c r="G287" s="43">
        <v>3.42</v>
      </c>
      <c r="H287" s="43">
        <v>0.36</v>
      </c>
      <c r="I287" s="43">
        <v>22.14</v>
      </c>
      <c r="J287" s="43">
        <v>105.75</v>
      </c>
      <c r="K287" s="44">
        <v>119</v>
      </c>
      <c r="L287" s="43">
        <v>2.7</v>
      </c>
    </row>
    <row r="288" spans="1:12" ht="15" x14ac:dyDescent="0.25">
      <c r="A288" s="23"/>
      <c r="B288" s="15"/>
      <c r="C288" s="11"/>
      <c r="D288" s="7" t="s">
        <v>32</v>
      </c>
      <c r="E288" s="42" t="s">
        <v>48</v>
      </c>
      <c r="F288" s="43">
        <v>25</v>
      </c>
      <c r="G288" s="43">
        <v>1.65</v>
      </c>
      <c r="H288" s="43">
        <v>0.3</v>
      </c>
      <c r="I288" s="43">
        <v>10.050000000000001</v>
      </c>
      <c r="J288" s="43">
        <v>49.5</v>
      </c>
      <c r="K288" s="44">
        <v>120</v>
      </c>
      <c r="L288" s="43">
        <v>1.5</v>
      </c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33</v>
      </c>
      <c r="E291" s="9"/>
      <c r="F291" s="19">
        <f>SUM(F282:F290)</f>
        <v>770</v>
      </c>
      <c r="G291" s="19">
        <f t="shared" ref="G291:L291" si="112">SUM(G282:G290)</f>
        <v>35.049999999999997</v>
      </c>
      <c r="H291" s="19">
        <f t="shared" si="112"/>
        <v>35.519999999999996</v>
      </c>
      <c r="I291" s="19">
        <f t="shared" si="112"/>
        <v>77.339999999999989</v>
      </c>
      <c r="J291" s="19">
        <f t="shared" si="112"/>
        <v>766.74</v>
      </c>
      <c r="K291" s="25"/>
      <c r="L291" s="19">
        <f t="shared" si="112"/>
        <v>89.49</v>
      </c>
    </row>
    <row r="292" spans="1:12" ht="15.75" thickBot="1" x14ac:dyDescent="0.25">
      <c r="A292" s="29">
        <f>A274</f>
        <v>3</v>
      </c>
      <c r="B292" s="30">
        <f>B274</f>
        <v>15</v>
      </c>
      <c r="C292" s="52" t="s">
        <v>4</v>
      </c>
      <c r="D292" s="53"/>
      <c r="E292" s="31"/>
      <c r="F292" s="32">
        <f>F281+F291</f>
        <v>770</v>
      </c>
      <c r="G292" s="32">
        <f t="shared" ref="G292:L292" si="113">G281+G291</f>
        <v>35.049999999999997</v>
      </c>
      <c r="H292" s="32">
        <f t="shared" si="113"/>
        <v>35.519999999999996</v>
      </c>
      <c r="I292" s="32">
        <f t="shared" si="113"/>
        <v>77.339999999999989</v>
      </c>
      <c r="J292" s="32">
        <f t="shared" si="113"/>
        <v>766.74</v>
      </c>
      <c r="K292" s="32"/>
      <c r="L292" s="32">
        <f t="shared" si="113"/>
        <v>89.49</v>
      </c>
    </row>
    <row r="293" spans="1:12" ht="15" x14ac:dyDescent="0.25">
      <c r="A293" s="20">
        <v>4</v>
      </c>
      <c r="B293" s="21">
        <v>16</v>
      </c>
      <c r="C293" s="22" t="s">
        <v>20</v>
      </c>
      <c r="D293" s="5" t="s">
        <v>21</v>
      </c>
      <c r="E293" s="39"/>
      <c r="F293" s="40"/>
      <c r="G293" s="40"/>
      <c r="H293" s="40"/>
      <c r="I293" s="40"/>
      <c r="J293" s="40"/>
      <c r="K293" s="41"/>
      <c r="L293" s="40"/>
    </row>
    <row r="294" spans="1:12" ht="15" x14ac:dyDescent="0.25">
      <c r="A294" s="23"/>
      <c r="B294" s="15"/>
      <c r="C294" s="11"/>
      <c r="D294" s="6"/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3"/>
      <c r="B295" s="15"/>
      <c r="C295" s="11"/>
      <c r="D295" s="7" t="s">
        <v>22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23</v>
      </c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7" t="s">
        <v>24</v>
      </c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4"/>
      <c r="B300" s="17"/>
      <c r="C300" s="8"/>
      <c r="D300" s="18" t="s">
        <v>33</v>
      </c>
      <c r="E300" s="9"/>
      <c r="F300" s="19">
        <f>SUM(F293:F299)</f>
        <v>0</v>
      </c>
      <c r="G300" s="19">
        <f t="shared" ref="G300:J300" si="114">SUM(G293:G299)</f>
        <v>0</v>
      </c>
      <c r="H300" s="19">
        <f t="shared" si="114"/>
        <v>0</v>
      </c>
      <c r="I300" s="19">
        <f t="shared" si="114"/>
        <v>0</v>
      </c>
      <c r="J300" s="19">
        <f t="shared" si="114"/>
        <v>0</v>
      </c>
      <c r="K300" s="25"/>
      <c r="L300" s="19">
        <f t="shared" ref="L300" si="115">SUM(L293:L299)</f>
        <v>0</v>
      </c>
    </row>
    <row r="301" spans="1:12" ht="15" x14ac:dyDescent="0.25">
      <c r="A301" s="26">
        <f>A293</f>
        <v>4</v>
      </c>
      <c r="B301" s="13">
        <f>B293</f>
        <v>16</v>
      </c>
      <c r="C301" s="10" t="s">
        <v>25</v>
      </c>
      <c r="D301" s="7" t="s">
        <v>26</v>
      </c>
      <c r="E301" s="42" t="s">
        <v>67</v>
      </c>
      <c r="F301" s="43">
        <v>150</v>
      </c>
      <c r="G301" s="43">
        <v>0.6</v>
      </c>
      <c r="H301" s="43">
        <v>0.45</v>
      </c>
      <c r="I301" s="43">
        <v>15.45</v>
      </c>
      <c r="J301" s="43">
        <v>70.5</v>
      </c>
      <c r="K301" s="44">
        <v>25</v>
      </c>
      <c r="L301" s="43">
        <v>16.2</v>
      </c>
    </row>
    <row r="302" spans="1:12" ht="15" x14ac:dyDescent="0.25">
      <c r="A302" s="23"/>
      <c r="B302" s="15"/>
      <c r="C302" s="11"/>
      <c r="D302" s="7" t="s">
        <v>27</v>
      </c>
      <c r="E302" s="42" t="s">
        <v>63</v>
      </c>
      <c r="F302" s="43">
        <v>200</v>
      </c>
      <c r="G302" s="43">
        <v>5.88</v>
      </c>
      <c r="H302" s="43">
        <v>8.82</v>
      </c>
      <c r="I302" s="43">
        <v>9.6</v>
      </c>
      <c r="J302" s="43">
        <v>142.19999999999999</v>
      </c>
      <c r="K302" s="44">
        <v>32</v>
      </c>
      <c r="L302" s="43">
        <v>17.329999999999998</v>
      </c>
    </row>
    <row r="303" spans="1:12" ht="25.5" x14ac:dyDescent="0.25">
      <c r="A303" s="23"/>
      <c r="B303" s="15"/>
      <c r="C303" s="11"/>
      <c r="D303" s="7" t="s">
        <v>28</v>
      </c>
      <c r="E303" s="42" t="s">
        <v>103</v>
      </c>
      <c r="F303" s="43">
        <v>90</v>
      </c>
      <c r="G303" s="43">
        <v>15.77</v>
      </c>
      <c r="H303" s="43">
        <v>13.36</v>
      </c>
      <c r="I303" s="43">
        <v>1.61</v>
      </c>
      <c r="J303" s="43">
        <v>190.47</v>
      </c>
      <c r="K303" s="44">
        <v>177</v>
      </c>
      <c r="L303" s="43">
        <v>35.729999999999997</v>
      </c>
    </row>
    <row r="304" spans="1:12" ht="15" x14ac:dyDescent="0.25">
      <c r="A304" s="23"/>
      <c r="B304" s="15"/>
      <c r="C304" s="11"/>
      <c r="D304" s="7" t="s">
        <v>29</v>
      </c>
      <c r="E304" s="42" t="s">
        <v>65</v>
      </c>
      <c r="F304" s="43">
        <v>150</v>
      </c>
      <c r="G304" s="43">
        <v>7.26</v>
      </c>
      <c r="H304" s="43">
        <v>4.96</v>
      </c>
      <c r="I304" s="43">
        <v>31.76</v>
      </c>
      <c r="J304" s="43">
        <v>198.84</v>
      </c>
      <c r="K304" s="44">
        <v>54</v>
      </c>
      <c r="L304" s="43">
        <v>10.63</v>
      </c>
    </row>
    <row r="305" spans="1:12" ht="25.5" x14ac:dyDescent="0.25">
      <c r="A305" s="23"/>
      <c r="B305" s="15"/>
      <c r="C305" s="11"/>
      <c r="D305" s="7" t="s">
        <v>30</v>
      </c>
      <c r="E305" s="42" t="s">
        <v>104</v>
      </c>
      <c r="F305" s="43">
        <v>200</v>
      </c>
      <c r="G305" s="43">
        <v>0</v>
      </c>
      <c r="H305" s="43">
        <v>0</v>
      </c>
      <c r="I305" s="43">
        <v>14.16</v>
      </c>
      <c r="J305" s="43">
        <v>55.48</v>
      </c>
      <c r="K305" s="44">
        <v>104</v>
      </c>
      <c r="L305" s="43">
        <v>5.48</v>
      </c>
    </row>
    <row r="306" spans="1:12" ht="15" x14ac:dyDescent="0.25">
      <c r="A306" s="23"/>
      <c r="B306" s="15"/>
      <c r="C306" s="11"/>
      <c r="D306" s="7" t="s">
        <v>31</v>
      </c>
      <c r="E306" s="42" t="s">
        <v>47</v>
      </c>
      <c r="F306" s="43">
        <v>20</v>
      </c>
      <c r="G306" s="43">
        <v>1.52</v>
      </c>
      <c r="H306" s="43">
        <v>0.16</v>
      </c>
      <c r="I306" s="43">
        <v>9.84</v>
      </c>
      <c r="J306" s="43">
        <v>47</v>
      </c>
      <c r="K306" s="44">
        <v>119</v>
      </c>
      <c r="L306" s="43">
        <v>1.2</v>
      </c>
    </row>
    <row r="307" spans="1:12" ht="15" x14ac:dyDescent="0.25">
      <c r="A307" s="23"/>
      <c r="B307" s="15"/>
      <c r="C307" s="11"/>
      <c r="D307" s="7" t="s">
        <v>32</v>
      </c>
      <c r="E307" s="42" t="s">
        <v>48</v>
      </c>
      <c r="F307" s="43">
        <v>20</v>
      </c>
      <c r="G307" s="43">
        <v>1.32</v>
      </c>
      <c r="H307" s="43">
        <v>0.24</v>
      </c>
      <c r="I307" s="43">
        <v>8.0399999999999991</v>
      </c>
      <c r="J307" s="43">
        <v>39.6</v>
      </c>
      <c r="K307" s="44">
        <v>120</v>
      </c>
      <c r="L307" s="43">
        <v>1.2</v>
      </c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4"/>
      <c r="B310" s="17"/>
      <c r="C310" s="8"/>
      <c r="D310" s="18" t="s">
        <v>33</v>
      </c>
      <c r="E310" s="9"/>
      <c r="F310" s="19">
        <f>SUM(F301:F309)</f>
        <v>830</v>
      </c>
      <c r="G310" s="19">
        <f t="shared" ref="G310:J310" si="116">SUM(G301:G309)</f>
        <v>32.349999999999994</v>
      </c>
      <c r="H310" s="19">
        <f t="shared" si="116"/>
        <v>27.99</v>
      </c>
      <c r="I310" s="19">
        <f t="shared" si="116"/>
        <v>90.460000000000008</v>
      </c>
      <c r="J310" s="19">
        <f t="shared" si="116"/>
        <v>744.09</v>
      </c>
      <c r="K310" s="25"/>
      <c r="L310" s="19">
        <f t="shared" ref="L310" si="117">SUM(L301:L309)</f>
        <v>87.77</v>
      </c>
    </row>
    <row r="311" spans="1:12" ht="15.75" thickBot="1" x14ac:dyDescent="0.25">
      <c r="A311" s="29">
        <f>A293</f>
        <v>4</v>
      </c>
      <c r="B311" s="30">
        <f>B293</f>
        <v>16</v>
      </c>
      <c r="C311" s="52" t="s">
        <v>4</v>
      </c>
      <c r="D311" s="53"/>
      <c r="E311" s="31"/>
      <c r="F311" s="32">
        <f>F300+F310</f>
        <v>830</v>
      </c>
      <c r="G311" s="32">
        <f t="shared" ref="G311:L311" si="118">G300+G310</f>
        <v>32.349999999999994</v>
      </c>
      <c r="H311" s="32">
        <f t="shared" si="118"/>
        <v>27.99</v>
      </c>
      <c r="I311" s="32">
        <f t="shared" si="118"/>
        <v>90.460000000000008</v>
      </c>
      <c r="J311" s="32">
        <f t="shared" si="118"/>
        <v>744.09</v>
      </c>
      <c r="K311" s="32"/>
      <c r="L311" s="32">
        <f t="shared" si="118"/>
        <v>87.77</v>
      </c>
    </row>
    <row r="312" spans="1:12" ht="15" x14ac:dyDescent="0.25">
      <c r="A312" s="14">
        <v>4</v>
      </c>
      <c r="B312" s="15">
        <v>17</v>
      </c>
      <c r="C312" s="22" t="s">
        <v>20</v>
      </c>
      <c r="D312" s="5" t="s">
        <v>21</v>
      </c>
      <c r="E312" s="39"/>
      <c r="F312" s="40"/>
      <c r="G312" s="40"/>
      <c r="H312" s="40"/>
      <c r="I312" s="40"/>
      <c r="J312" s="40"/>
      <c r="K312" s="41"/>
      <c r="L312" s="40"/>
    </row>
    <row r="313" spans="1:12" ht="15" x14ac:dyDescent="0.25">
      <c r="A313" s="14"/>
      <c r="B313" s="15"/>
      <c r="C313" s="11"/>
      <c r="D313" s="6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14"/>
      <c r="B314" s="15"/>
      <c r="C314" s="11"/>
      <c r="D314" s="7" t="s">
        <v>22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14"/>
      <c r="B315" s="15"/>
      <c r="C315" s="11"/>
      <c r="D315" s="7" t="s">
        <v>23</v>
      </c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7" t="s">
        <v>24</v>
      </c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 x14ac:dyDescent="0.25">
      <c r="A318" s="14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16"/>
      <c r="B319" s="17"/>
      <c r="C319" s="8"/>
      <c r="D319" s="18" t="s">
        <v>33</v>
      </c>
      <c r="E319" s="9"/>
      <c r="F319" s="19">
        <f>SUM(F312:F318)</f>
        <v>0</v>
      </c>
      <c r="G319" s="19">
        <f t="shared" ref="G319:J319" si="119">SUM(G312:G318)</f>
        <v>0</v>
      </c>
      <c r="H319" s="19">
        <f t="shared" si="119"/>
        <v>0</v>
      </c>
      <c r="I319" s="19">
        <f t="shared" si="119"/>
        <v>0</v>
      </c>
      <c r="J319" s="19">
        <f t="shared" si="119"/>
        <v>0</v>
      </c>
      <c r="K319" s="25"/>
      <c r="L319" s="19">
        <f t="shared" ref="L319" si="120">SUM(L312:L318)</f>
        <v>0</v>
      </c>
    </row>
    <row r="320" spans="1:12" ht="15" x14ac:dyDescent="0.25">
      <c r="A320" s="13">
        <f>A312</f>
        <v>4</v>
      </c>
      <c r="B320" s="13">
        <f>B312</f>
        <v>17</v>
      </c>
      <c r="C320" s="10" t="s">
        <v>25</v>
      </c>
      <c r="D320" s="7" t="s">
        <v>26</v>
      </c>
      <c r="E320" s="42" t="s">
        <v>105</v>
      </c>
      <c r="F320" s="43">
        <v>60</v>
      </c>
      <c r="G320" s="43">
        <v>0.66</v>
      </c>
      <c r="H320" s="43">
        <v>0.12</v>
      </c>
      <c r="I320" s="43">
        <v>2.2799999999999998</v>
      </c>
      <c r="J320" s="43">
        <v>14.4</v>
      </c>
      <c r="K320" s="44">
        <v>29</v>
      </c>
      <c r="L320" s="43">
        <v>15.89</v>
      </c>
    </row>
    <row r="321" spans="1:12" ht="15" x14ac:dyDescent="0.25">
      <c r="A321" s="14"/>
      <c r="B321" s="15"/>
      <c r="C321" s="11"/>
      <c r="D321" s="7" t="s">
        <v>27</v>
      </c>
      <c r="E321" s="42" t="s">
        <v>106</v>
      </c>
      <c r="F321" s="43">
        <v>222</v>
      </c>
      <c r="G321" s="43">
        <v>6.01</v>
      </c>
      <c r="H321" s="43">
        <v>4.38</v>
      </c>
      <c r="I321" s="43">
        <v>7.73</v>
      </c>
      <c r="J321" s="43">
        <v>93.68</v>
      </c>
      <c r="K321" s="44">
        <v>328</v>
      </c>
      <c r="L321" s="43">
        <v>32.1</v>
      </c>
    </row>
    <row r="322" spans="1:12" ht="15" x14ac:dyDescent="0.25">
      <c r="A322" s="14"/>
      <c r="B322" s="15"/>
      <c r="C322" s="11"/>
      <c r="D322" s="7" t="s">
        <v>28</v>
      </c>
      <c r="E322" s="42" t="s">
        <v>73</v>
      </c>
      <c r="F322" s="43">
        <v>90</v>
      </c>
      <c r="G322" s="43">
        <v>18.13</v>
      </c>
      <c r="H322" s="43">
        <v>17.05</v>
      </c>
      <c r="I322" s="43">
        <v>3.69</v>
      </c>
      <c r="J322" s="43">
        <v>240.96</v>
      </c>
      <c r="K322" s="44">
        <v>89</v>
      </c>
      <c r="L322" s="43">
        <v>32.130000000000003</v>
      </c>
    </row>
    <row r="323" spans="1:12" ht="15" x14ac:dyDescent="0.25">
      <c r="A323" s="14"/>
      <c r="B323" s="15"/>
      <c r="C323" s="11"/>
      <c r="D323" s="7" t="s">
        <v>29</v>
      </c>
      <c r="E323" s="42" t="s">
        <v>56</v>
      </c>
      <c r="F323" s="43">
        <v>150</v>
      </c>
      <c r="G323" s="43">
        <v>15.82</v>
      </c>
      <c r="H323" s="43">
        <v>4.22</v>
      </c>
      <c r="I323" s="43">
        <v>32.01</v>
      </c>
      <c r="J323" s="43">
        <v>226.19</v>
      </c>
      <c r="K323" s="44">
        <v>210</v>
      </c>
      <c r="L323" s="43">
        <v>12.35</v>
      </c>
    </row>
    <row r="324" spans="1:12" ht="25.5" x14ac:dyDescent="0.25">
      <c r="A324" s="14"/>
      <c r="B324" s="15"/>
      <c r="C324" s="11"/>
      <c r="D324" s="7" t="s">
        <v>30</v>
      </c>
      <c r="E324" s="42" t="s">
        <v>57</v>
      </c>
      <c r="F324" s="43">
        <v>200</v>
      </c>
      <c r="G324" s="43">
        <v>0.25</v>
      </c>
      <c r="H324" s="43">
        <v>0</v>
      </c>
      <c r="I324" s="43">
        <v>12.73</v>
      </c>
      <c r="J324" s="43">
        <v>51.3</v>
      </c>
      <c r="K324" s="44">
        <v>216</v>
      </c>
      <c r="L324" s="43">
        <v>7.16</v>
      </c>
    </row>
    <row r="325" spans="1:12" ht="15" x14ac:dyDescent="0.25">
      <c r="A325" s="14"/>
      <c r="B325" s="15"/>
      <c r="C325" s="11"/>
      <c r="D325" s="7" t="s">
        <v>31</v>
      </c>
      <c r="E325" s="42" t="s">
        <v>47</v>
      </c>
      <c r="F325" s="43">
        <v>30</v>
      </c>
      <c r="G325" s="43">
        <v>2.2799999999999998</v>
      </c>
      <c r="H325" s="43">
        <v>0.24</v>
      </c>
      <c r="I325" s="43">
        <v>14.76</v>
      </c>
      <c r="J325" s="43">
        <v>70.5</v>
      </c>
      <c r="K325" s="44">
        <v>119</v>
      </c>
      <c r="L325" s="43">
        <v>1.8</v>
      </c>
    </row>
    <row r="326" spans="1:12" ht="15" x14ac:dyDescent="0.25">
      <c r="A326" s="14"/>
      <c r="B326" s="15"/>
      <c r="C326" s="11"/>
      <c r="D326" s="7" t="s">
        <v>32</v>
      </c>
      <c r="E326" s="42" t="s">
        <v>48</v>
      </c>
      <c r="F326" s="43">
        <v>30</v>
      </c>
      <c r="G326" s="43">
        <v>1.98</v>
      </c>
      <c r="H326" s="43">
        <v>0.36</v>
      </c>
      <c r="I326" s="43">
        <v>12.06</v>
      </c>
      <c r="J326" s="43">
        <v>59.4</v>
      </c>
      <c r="K326" s="44">
        <v>120</v>
      </c>
      <c r="L326" s="43">
        <v>1.8</v>
      </c>
    </row>
    <row r="327" spans="1:12" ht="15" x14ac:dyDescent="0.2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16"/>
      <c r="B329" s="17"/>
      <c r="C329" s="8"/>
      <c r="D329" s="18" t="s">
        <v>33</v>
      </c>
      <c r="E329" s="9"/>
      <c r="F329" s="19">
        <f>SUM(F320:F328)</f>
        <v>782</v>
      </c>
      <c r="G329" s="19">
        <f t="shared" ref="G329:J329" si="121">SUM(G320:G328)</f>
        <v>45.129999999999995</v>
      </c>
      <c r="H329" s="19">
        <f t="shared" si="121"/>
        <v>26.369999999999997</v>
      </c>
      <c r="I329" s="19">
        <f t="shared" si="121"/>
        <v>85.26</v>
      </c>
      <c r="J329" s="19">
        <f t="shared" si="121"/>
        <v>756.43</v>
      </c>
      <c r="K329" s="25"/>
      <c r="L329" s="19">
        <f t="shared" ref="L329" si="122">SUM(L320:L328)</f>
        <v>103.22999999999999</v>
      </c>
    </row>
    <row r="330" spans="1:12" ht="15.75" thickBot="1" x14ac:dyDescent="0.25">
      <c r="A330" s="33">
        <f>A312</f>
        <v>4</v>
      </c>
      <c r="B330" s="33">
        <f>B312</f>
        <v>17</v>
      </c>
      <c r="C330" s="52" t="s">
        <v>4</v>
      </c>
      <c r="D330" s="53"/>
      <c r="E330" s="31"/>
      <c r="F330" s="32">
        <f>F319+F329</f>
        <v>782</v>
      </c>
      <c r="G330" s="32">
        <f t="shared" ref="G330:L330" si="123">G319+G329</f>
        <v>45.129999999999995</v>
      </c>
      <c r="H330" s="32">
        <f t="shared" si="123"/>
        <v>26.369999999999997</v>
      </c>
      <c r="I330" s="32">
        <f t="shared" si="123"/>
        <v>85.26</v>
      </c>
      <c r="J330" s="32">
        <f t="shared" si="123"/>
        <v>756.43</v>
      </c>
      <c r="K330" s="32"/>
      <c r="L330" s="32">
        <f t="shared" si="123"/>
        <v>103.22999999999999</v>
      </c>
    </row>
    <row r="331" spans="1:12" ht="15" x14ac:dyDescent="0.25">
      <c r="A331" s="20">
        <v>4</v>
      </c>
      <c r="B331" s="21">
        <v>18</v>
      </c>
      <c r="C331" s="22" t="s">
        <v>20</v>
      </c>
      <c r="D331" s="5" t="s">
        <v>21</v>
      </c>
      <c r="E331" s="39"/>
      <c r="F331" s="40"/>
      <c r="G331" s="40"/>
      <c r="H331" s="40"/>
      <c r="I331" s="40"/>
      <c r="J331" s="40"/>
      <c r="K331" s="41"/>
      <c r="L331" s="40"/>
    </row>
    <row r="332" spans="1:12" ht="15" x14ac:dyDescent="0.25">
      <c r="A332" s="23"/>
      <c r="B332" s="15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 x14ac:dyDescent="0.25">
      <c r="A333" s="23"/>
      <c r="B333" s="15"/>
      <c r="C333" s="11"/>
      <c r="D333" s="7" t="s">
        <v>22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 x14ac:dyDescent="0.25">
      <c r="A334" s="23"/>
      <c r="B334" s="15"/>
      <c r="C334" s="11"/>
      <c r="D334" s="7" t="s">
        <v>23</v>
      </c>
      <c r="E334" s="42"/>
      <c r="F334" s="43"/>
      <c r="G334" s="43"/>
      <c r="H334" s="43"/>
      <c r="I334" s="43"/>
      <c r="J334" s="43"/>
      <c r="K334" s="44"/>
      <c r="L334" s="43"/>
    </row>
    <row r="335" spans="1:12" ht="15" x14ac:dyDescent="0.25">
      <c r="A335" s="23"/>
      <c r="B335" s="15"/>
      <c r="C335" s="11"/>
      <c r="D335" s="7" t="s">
        <v>24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6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4"/>
      <c r="B338" s="17"/>
      <c r="C338" s="8"/>
      <c r="D338" s="18" t="s">
        <v>33</v>
      </c>
      <c r="E338" s="9"/>
      <c r="F338" s="19">
        <f>SUM(F331:F337)</f>
        <v>0</v>
      </c>
      <c r="G338" s="19">
        <f t="shared" ref="G338:J338" si="124">SUM(G331:G337)</f>
        <v>0</v>
      </c>
      <c r="H338" s="19">
        <f t="shared" si="124"/>
        <v>0</v>
      </c>
      <c r="I338" s="19">
        <f t="shared" si="124"/>
        <v>0</v>
      </c>
      <c r="J338" s="19">
        <f t="shared" si="124"/>
        <v>0</v>
      </c>
      <c r="K338" s="25"/>
      <c r="L338" s="19">
        <f t="shared" ref="L338" si="125">SUM(L331:L337)</f>
        <v>0</v>
      </c>
    </row>
    <row r="339" spans="1:12" ht="15" x14ac:dyDescent="0.25">
      <c r="A339" s="26">
        <f>A331</f>
        <v>4</v>
      </c>
      <c r="B339" s="13">
        <f>B331</f>
        <v>18</v>
      </c>
      <c r="C339" s="10" t="s">
        <v>25</v>
      </c>
      <c r="D339" s="7" t="s">
        <v>26</v>
      </c>
      <c r="E339" s="42" t="s">
        <v>92</v>
      </c>
      <c r="F339" s="43">
        <v>150</v>
      </c>
      <c r="G339" s="43">
        <v>0.6</v>
      </c>
      <c r="H339" s="43">
        <v>0.6</v>
      </c>
      <c r="I339" s="43">
        <v>14.7</v>
      </c>
      <c r="J339" s="43">
        <v>70.5</v>
      </c>
      <c r="K339" s="44">
        <v>24</v>
      </c>
      <c r="L339" s="43">
        <v>9.18</v>
      </c>
    </row>
    <row r="340" spans="1:12" ht="15" x14ac:dyDescent="0.25">
      <c r="A340" s="23"/>
      <c r="B340" s="15"/>
      <c r="C340" s="11"/>
      <c r="D340" s="7" t="s">
        <v>27</v>
      </c>
      <c r="E340" s="42" t="s">
        <v>107</v>
      </c>
      <c r="F340" s="43">
        <v>200</v>
      </c>
      <c r="G340" s="43">
        <v>1.7</v>
      </c>
      <c r="H340" s="43">
        <v>2.78</v>
      </c>
      <c r="I340" s="43">
        <v>7.17</v>
      </c>
      <c r="J340" s="43">
        <v>61.44</v>
      </c>
      <c r="K340" s="44">
        <v>237</v>
      </c>
      <c r="L340" s="43">
        <v>16.96</v>
      </c>
    </row>
    <row r="341" spans="1:12" ht="15" x14ac:dyDescent="0.25">
      <c r="A341" s="23"/>
      <c r="B341" s="15"/>
      <c r="C341" s="11"/>
      <c r="D341" s="7" t="s">
        <v>28</v>
      </c>
      <c r="E341" s="42" t="s">
        <v>108</v>
      </c>
      <c r="F341" s="43">
        <v>90</v>
      </c>
      <c r="G341" s="43">
        <v>21.52</v>
      </c>
      <c r="H341" s="43">
        <v>19.57</v>
      </c>
      <c r="I341" s="43">
        <v>2.4500000000000002</v>
      </c>
      <c r="J341" s="43">
        <v>270.77</v>
      </c>
      <c r="K341" s="44">
        <v>150</v>
      </c>
      <c r="L341" s="43">
        <v>34.200000000000003</v>
      </c>
    </row>
    <row r="342" spans="1:12" ht="15" x14ac:dyDescent="0.25">
      <c r="A342" s="23"/>
      <c r="B342" s="15"/>
      <c r="C342" s="11"/>
      <c r="D342" s="7" t="s">
        <v>29</v>
      </c>
      <c r="E342" s="42" t="s">
        <v>96</v>
      </c>
      <c r="F342" s="43">
        <v>150</v>
      </c>
      <c r="G342" s="43">
        <v>3.28</v>
      </c>
      <c r="H342" s="43">
        <v>7.81</v>
      </c>
      <c r="I342" s="43">
        <v>21.57</v>
      </c>
      <c r="J342" s="43">
        <v>170.22</v>
      </c>
      <c r="K342" s="44">
        <v>50</v>
      </c>
      <c r="L342" s="43">
        <v>18.29</v>
      </c>
    </row>
    <row r="343" spans="1:12" ht="15" x14ac:dyDescent="0.25">
      <c r="A343" s="23"/>
      <c r="B343" s="15"/>
      <c r="C343" s="11"/>
      <c r="D343" s="7" t="s">
        <v>30</v>
      </c>
      <c r="E343" s="42" t="s">
        <v>109</v>
      </c>
      <c r="F343" s="43">
        <v>200</v>
      </c>
      <c r="G343" s="43">
        <v>0.6</v>
      </c>
      <c r="H343" s="43">
        <v>0</v>
      </c>
      <c r="I343" s="43">
        <v>33</v>
      </c>
      <c r="J343" s="43">
        <v>136</v>
      </c>
      <c r="K343" s="44">
        <v>107</v>
      </c>
      <c r="L343" s="43">
        <v>13.1</v>
      </c>
    </row>
    <row r="344" spans="1:12" ht="15" x14ac:dyDescent="0.25">
      <c r="A344" s="23"/>
      <c r="B344" s="15"/>
      <c r="C344" s="11"/>
      <c r="D344" s="7" t="s">
        <v>31</v>
      </c>
      <c r="E344" s="42" t="s">
        <v>47</v>
      </c>
      <c r="F344" s="43">
        <v>30</v>
      </c>
      <c r="G344" s="43">
        <v>2.2799999999999998</v>
      </c>
      <c r="H344" s="43">
        <v>0.24</v>
      </c>
      <c r="I344" s="43">
        <v>14.76</v>
      </c>
      <c r="J344" s="43">
        <v>70.5</v>
      </c>
      <c r="K344" s="44">
        <v>119</v>
      </c>
      <c r="L344" s="43">
        <v>1.8</v>
      </c>
    </row>
    <row r="345" spans="1:12" ht="15" x14ac:dyDescent="0.25">
      <c r="A345" s="23"/>
      <c r="B345" s="15"/>
      <c r="C345" s="11"/>
      <c r="D345" s="7" t="s">
        <v>32</v>
      </c>
      <c r="E345" s="42" t="s">
        <v>48</v>
      </c>
      <c r="F345" s="43">
        <v>20</v>
      </c>
      <c r="G345" s="43">
        <v>1.32</v>
      </c>
      <c r="H345" s="43">
        <v>0.24</v>
      </c>
      <c r="I345" s="43">
        <v>8.0399999999999991</v>
      </c>
      <c r="J345" s="43">
        <v>39.6</v>
      </c>
      <c r="K345" s="44">
        <v>120</v>
      </c>
      <c r="L345" s="43">
        <v>1.2</v>
      </c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4"/>
      <c r="B348" s="17"/>
      <c r="C348" s="8"/>
      <c r="D348" s="18" t="s">
        <v>33</v>
      </c>
      <c r="E348" s="9"/>
      <c r="F348" s="19">
        <f>SUM(F339:F347)</f>
        <v>840</v>
      </c>
      <c r="G348" s="19">
        <f t="shared" ref="G348:J348" si="126">SUM(G339:G347)</f>
        <v>31.300000000000004</v>
      </c>
      <c r="H348" s="19">
        <f t="shared" si="126"/>
        <v>31.239999999999995</v>
      </c>
      <c r="I348" s="19">
        <f t="shared" si="126"/>
        <v>101.69</v>
      </c>
      <c r="J348" s="19">
        <f t="shared" si="126"/>
        <v>819.03</v>
      </c>
      <c r="K348" s="25"/>
      <c r="L348" s="19">
        <f t="shared" ref="L348" si="127">SUM(L339:L347)</f>
        <v>94.72999999999999</v>
      </c>
    </row>
    <row r="349" spans="1:12" ht="15.75" thickBot="1" x14ac:dyDescent="0.25">
      <c r="A349" s="29">
        <f>A331</f>
        <v>4</v>
      </c>
      <c r="B349" s="30">
        <f>B331</f>
        <v>18</v>
      </c>
      <c r="C349" s="52" t="s">
        <v>4</v>
      </c>
      <c r="D349" s="53"/>
      <c r="E349" s="31"/>
      <c r="F349" s="32">
        <f>F338+F348</f>
        <v>840</v>
      </c>
      <c r="G349" s="32">
        <f t="shared" ref="G349:L349" si="128">G338+G348</f>
        <v>31.300000000000004</v>
      </c>
      <c r="H349" s="32">
        <f t="shared" si="128"/>
        <v>31.239999999999995</v>
      </c>
      <c r="I349" s="32">
        <f t="shared" si="128"/>
        <v>101.69</v>
      </c>
      <c r="J349" s="32">
        <f t="shared" si="128"/>
        <v>819.03</v>
      </c>
      <c r="K349" s="32"/>
      <c r="L349" s="32">
        <f t="shared" si="128"/>
        <v>94.72999999999999</v>
      </c>
    </row>
    <row r="350" spans="1:12" ht="15" x14ac:dyDescent="0.25">
      <c r="A350" s="20">
        <v>4</v>
      </c>
      <c r="B350" s="21">
        <v>19</v>
      </c>
      <c r="C350" s="22" t="s">
        <v>20</v>
      </c>
      <c r="D350" s="5" t="s">
        <v>21</v>
      </c>
      <c r="E350" s="39"/>
      <c r="F350" s="40"/>
      <c r="G350" s="40"/>
      <c r="H350" s="40"/>
      <c r="I350" s="40"/>
      <c r="J350" s="40"/>
      <c r="K350" s="41"/>
      <c r="L350" s="40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7" t="s">
        <v>22</v>
      </c>
      <c r="E352" s="42"/>
      <c r="F352" s="43"/>
      <c r="G352" s="43"/>
      <c r="H352" s="43"/>
      <c r="I352" s="43"/>
      <c r="J352" s="43"/>
      <c r="K352" s="44"/>
      <c r="L352" s="43"/>
    </row>
    <row r="353" spans="1:12" ht="15" x14ac:dyDescent="0.25">
      <c r="A353" s="23"/>
      <c r="B353" s="15"/>
      <c r="C353" s="11"/>
      <c r="D353" s="7" t="s">
        <v>23</v>
      </c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7" t="s">
        <v>24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6"/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4"/>
      <c r="B357" s="17"/>
      <c r="C357" s="8"/>
      <c r="D357" s="18" t="s">
        <v>33</v>
      </c>
      <c r="E357" s="9"/>
      <c r="F357" s="19">
        <f>SUM(F350:F356)</f>
        <v>0</v>
      </c>
      <c r="G357" s="19">
        <f t="shared" ref="G357:J357" si="129">SUM(G350:G356)</f>
        <v>0</v>
      </c>
      <c r="H357" s="19">
        <f t="shared" si="129"/>
        <v>0</v>
      </c>
      <c r="I357" s="19">
        <f t="shared" si="129"/>
        <v>0</v>
      </c>
      <c r="J357" s="19">
        <f t="shared" si="129"/>
        <v>0</v>
      </c>
      <c r="K357" s="25"/>
      <c r="L357" s="19">
        <f t="shared" ref="L357" si="130">SUM(L350:L356)</f>
        <v>0</v>
      </c>
    </row>
    <row r="358" spans="1:12" ht="15" x14ac:dyDescent="0.25">
      <c r="A358" s="26">
        <f>A350</f>
        <v>4</v>
      </c>
      <c r="B358" s="13">
        <f>B350</f>
        <v>19</v>
      </c>
      <c r="C358" s="10" t="s">
        <v>25</v>
      </c>
      <c r="D358" s="7" t="s">
        <v>26</v>
      </c>
      <c r="E358" s="42" t="s">
        <v>110</v>
      </c>
      <c r="F358" s="43">
        <v>60</v>
      </c>
      <c r="G358" s="43">
        <v>1.29</v>
      </c>
      <c r="H358" s="43">
        <v>4.2699999999999996</v>
      </c>
      <c r="I358" s="43">
        <v>6.97</v>
      </c>
      <c r="J358" s="43">
        <v>72.75</v>
      </c>
      <c r="K358" s="44">
        <v>9</v>
      </c>
      <c r="L358" s="43">
        <v>5.12</v>
      </c>
    </row>
    <row r="359" spans="1:12" ht="15" x14ac:dyDescent="0.25">
      <c r="A359" s="23"/>
      <c r="B359" s="15"/>
      <c r="C359" s="11"/>
      <c r="D359" s="7" t="s">
        <v>27</v>
      </c>
      <c r="E359" s="42" t="s">
        <v>98</v>
      </c>
      <c r="F359" s="43">
        <v>200</v>
      </c>
      <c r="G359" s="43">
        <v>5.78</v>
      </c>
      <c r="H359" s="43">
        <v>5.5</v>
      </c>
      <c r="I359" s="43">
        <v>10.8</v>
      </c>
      <c r="J359" s="43">
        <v>115.7</v>
      </c>
      <c r="K359" s="44">
        <v>37</v>
      </c>
      <c r="L359" s="43">
        <v>22.46</v>
      </c>
    </row>
    <row r="360" spans="1:12" ht="15" x14ac:dyDescent="0.25">
      <c r="A360" s="23"/>
      <c r="B360" s="15"/>
      <c r="C360" s="11"/>
      <c r="D360" s="7" t="s">
        <v>28</v>
      </c>
      <c r="E360" s="42" t="s">
        <v>111</v>
      </c>
      <c r="F360" s="43">
        <v>90</v>
      </c>
      <c r="G360" s="43">
        <v>18</v>
      </c>
      <c r="H360" s="43">
        <v>16.5</v>
      </c>
      <c r="I360" s="43">
        <v>2.89</v>
      </c>
      <c r="J360" s="43">
        <v>232.8</v>
      </c>
      <c r="K360" s="44">
        <v>88</v>
      </c>
      <c r="L360" s="43">
        <v>35.119999999999997</v>
      </c>
    </row>
    <row r="361" spans="1:12" ht="15" x14ac:dyDescent="0.25">
      <c r="A361" s="23"/>
      <c r="B361" s="15"/>
      <c r="C361" s="11"/>
      <c r="D361" s="7" t="s">
        <v>29</v>
      </c>
      <c r="E361" s="42" t="s">
        <v>76</v>
      </c>
      <c r="F361" s="43">
        <v>150</v>
      </c>
      <c r="G361" s="43">
        <v>6.76</v>
      </c>
      <c r="H361" s="43">
        <v>3.93</v>
      </c>
      <c r="I361" s="43">
        <v>41.29</v>
      </c>
      <c r="J361" s="43">
        <v>227.48</v>
      </c>
      <c r="K361" s="44">
        <v>64</v>
      </c>
      <c r="L361" s="43">
        <v>9.18</v>
      </c>
    </row>
    <row r="362" spans="1:12" ht="15" x14ac:dyDescent="0.25">
      <c r="A362" s="23"/>
      <c r="B362" s="15"/>
      <c r="C362" s="11"/>
      <c r="D362" s="7" t="s">
        <v>30</v>
      </c>
      <c r="E362" s="42" t="s">
        <v>112</v>
      </c>
      <c r="F362" s="43">
        <v>200</v>
      </c>
      <c r="G362" s="43">
        <v>0.37</v>
      </c>
      <c r="H362" s="43">
        <v>0</v>
      </c>
      <c r="I362" s="43">
        <v>14.85</v>
      </c>
      <c r="J362" s="43">
        <v>59.48</v>
      </c>
      <c r="K362" s="44">
        <v>98</v>
      </c>
      <c r="L362" s="43">
        <v>6.32</v>
      </c>
    </row>
    <row r="363" spans="1:12" ht="15" x14ac:dyDescent="0.25">
      <c r="A363" s="23"/>
      <c r="B363" s="15"/>
      <c r="C363" s="11"/>
      <c r="D363" s="7" t="s">
        <v>31</v>
      </c>
      <c r="E363" s="42" t="s">
        <v>47</v>
      </c>
      <c r="F363" s="43">
        <v>20</v>
      </c>
      <c r="G363" s="43">
        <v>1.52</v>
      </c>
      <c r="H363" s="43">
        <v>0.16</v>
      </c>
      <c r="I363" s="43">
        <v>9.84</v>
      </c>
      <c r="J363" s="43">
        <v>47</v>
      </c>
      <c r="K363" s="44">
        <v>119</v>
      </c>
      <c r="L363" s="43">
        <v>1.2</v>
      </c>
    </row>
    <row r="364" spans="1:12" ht="15" x14ac:dyDescent="0.25">
      <c r="A364" s="23"/>
      <c r="B364" s="15"/>
      <c r="C364" s="11"/>
      <c r="D364" s="7" t="s">
        <v>32</v>
      </c>
      <c r="E364" s="42" t="s">
        <v>48</v>
      </c>
      <c r="F364" s="43">
        <v>20</v>
      </c>
      <c r="G364" s="43">
        <v>1.32</v>
      </c>
      <c r="H364" s="43">
        <v>0.24</v>
      </c>
      <c r="I364" s="43">
        <v>8.0399999999999991</v>
      </c>
      <c r="J364" s="43">
        <v>39.6</v>
      </c>
      <c r="K364" s="44">
        <v>120</v>
      </c>
      <c r="L364" s="43">
        <v>1.2</v>
      </c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4"/>
      <c r="B367" s="17"/>
      <c r="C367" s="8"/>
      <c r="D367" s="18" t="s">
        <v>33</v>
      </c>
      <c r="E367" s="9"/>
      <c r="F367" s="19">
        <f>SUM(F358:F366)</f>
        <v>740</v>
      </c>
      <c r="G367" s="19">
        <f t="shared" ref="G367:J367" si="131">SUM(G358:G366)</f>
        <v>35.04</v>
      </c>
      <c r="H367" s="19">
        <f t="shared" si="131"/>
        <v>30.599999999999998</v>
      </c>
      <c r="I367" s="19">
        <f t="shared" si="131"/>
        <v>94.68</v>
      </c>
      <c r="J367" s="19">
        <f t="shared" si="131"/>
        <v>794.81000000000006</v>
      </c>
      <c r="K367" s="25"/>
      <c r="L367" s="19">
        <f t="shared" ref="L367" si="132">SUM(L358:L366)</f>
        <v>80.599999999999994</v>
      </c>
    </row>
    <row r="368" spans="1:12" ht="15.75" thickBot="1" x14ac:dyDescent="0.25">
      <c r="A368" s="29">
        <f>A350</f>
        <v>4</v>
      </c>
      <c r="B368" s="30">
        <f>B350</f>
        <v>19</v>
      </c>
      <c r="C368" s="52" t="s">
        <v>4</v>
      </c>
      <c r="D368" s="53"/>
      <c r="E368" s="31"/>
      <c r="F368" s="32">
        <f>F357+F367</f>
        <v>740</v>
      </c>
      <c r="G368" s="32">
        <f t="shared" ref="G368:L368" si="133">G357+G367</f>
        <v>35.04</v>
      </c>
      <c r="H368" s="32">
        <f t="shared" si="133"/>
        <v>30.599999999999998</v>
      </c>
      <c r="I368" s="32">
        <f t="shared" si="133"/>
        <v>94.68</v>
      </c>
      <c r="J368" s="32">
        <f t="shared" si="133"/>
        <v>794.81000000000006</v>
      </c>
      <c r="K368" s="32"/>
      <c r="L368" s="32">
        <f t="shared" si="133"/>
        <v>80.599999999999994</v>
      </c>
    </row>
    <row r="369" spans="1:12" ht="15" x14ac:dyDescent="0.25">
      <c r="A369" s="20">
        <v>4</v>
      </c>
      <c r="B369" s="21">
        <v>20</v>
      </c>
      <c r="C369" s="22" t="s">
        <v>20</v>
      </c>
      <c r="D369" s="5" t="s">
        <v>21</v>
      </c>
      <c r="E369" s="39"/>
      <c r="F369" s="40"/>
      <c r="G369" s="40"/>
      <c r="H369" s="40"/>
      <c r="I369" s="40"/>
      <c r="J369" s="40"/>
      <c r="K369" s="41"/>
      <c r="L369" s="40"/>
    </row>
    <row r="370" spans="1:12" ht="15" x14ac:dyDescent="0.25">
      <c r="A370" s="23"/>
      <c r="B370" s="15"/>
      <c r="C370" s="11"/>
      <c r="D370" s="6"/>
      <c r="E370" s="42"/>
      <c r="F370" s="43"/>
      <c r="G370" s="43"/>
      <c r="H370" s="43"/>
      <c r="I370" s="43"/>
      <c r="J370" s="43"/>
      <c r="K370" s="44"/>
      <c r="L370" s="43"/>
    </row>
    <row r="371" spans="1:12" ht="15" x14ac:dyDescent="0.25">
      <c r="A371" s="23"/>
      <c r="B371" s="15"/>
      <c r="C371" s="11"/>
      <c r="D371" s="7" t="s">
        <v>22</v>
      </c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7" t="s">
        <v>23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 t="s">
        <v>24</v>
      </c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6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4"/>
      <c r="B376" s="17"/>
      <c r="C376" s="8"/>
      <c r="D376" s="18" t="s">
        <v>33</v>
      </c>
      <c r="E376" s="9"/>
      <c r="F376" s="19">
        <f>SUM(F369:F375)</f>
        <v>0</v>
      </c>
      <c r="G376" s="19">
        <f t="shared" ref="G376:J376" si="134">SUM(G369:G375)</f>
        <v>0</v>
      </c>
      <c r="H376" s="19">
        <f t="shared" si="134"/>
        <v>0</v>
      </c>
      <c r="I376" s="19">
        <f t="shared" si="134"/>
        <v>0</v>
      </c>
      <c r="J376" s="19">
        <f t="shared" si="134"/>
        <v>0</v>
      </c>
      <c r="K376" s="25"/>
      <c r="L376" s="19">
        <f t="shared" ref="L376" si="135">SUM(L369:L375)</f>
        <v>0</v>
      </c>
    </row>
    <row r="377" spans="1:12" ht="15" x14ac:dyDescent="0.25">
      <c r="A377" s="26">
        <v>4</v>
      </c>
      <c r="B377" s="13">
        <f>B369</f>
        <v>20</v>
      </c>
      <c r="C377" s="10" t="s">
        <v>25</v>
      </c>
      <c r="D377" s="7" t="s">
        <v>26</v>
      </c>
      <c r="E377" s="42" t="s">
        <v>42</v>
      </c>
      <c r="F377" s="43">
        <v>60</v>
      </c>
      <c r="G377" s="43">
        <v>0.56999999999999995</v>
      </c>
      <c r="H377" s="43">
        <v>0.36</v>
      </c>
      <c r="I377" s="43">
        <v>1.92</v>
      </c>
      <c r="J377" s="43">
        <v>11.4</v>
      </c>
      <c r="K377" s="44">
        <v>23</v>
      </c>
      <c r="L377" s="43">
        <v>12.86</v>
      </c>
    </row>
    <row r="378" spans="1:12" ht="15" x14ac:dyDescent="0.25">
      <c r="A378" s="23"/>
      <c r="B378" s="15"/>
      <c r="C378" s="11"/>
      <c r="D378" s="7" t="s">
        <v>27</v>
      </c>
      <c r="E378" s="42" t="s">
        <v>43</v>
      </c>
      <c r="F378" s="43">
        <v>200</v>
      </c>
      <c r="G378" s="43">
        <v>5.74</v>
      </c>
      <c r="H378" s="43">
        <v>8.7799999999999994</v>
      </c>
      <c r="I378" s="43">
        <v>8.74</v>
      </c>
      <c r="J378" s="43">
        <v>138.04</v>
      </c>
      <c r="K378" s="44">
        <v>31</v>
      </c>
      <c r="L378" s="43">
        <v>18.32</v>
      </c>
    </row>
    <row r="379" spans="1:12" ht="15" x14ac:dyDescent="0.25">
      <c r="A379" s="23"/>
      <c r="B379" s="15"/>
      <c r="C379" s="11"/>
      <c r="D379" s="7" t="s">
        <v>28</v>
      </c>
      <c r="E379" s="42" t="s">
        <v>44</v>
      </c>
      <c r="F379" s="43">
        <v>90</v>
      </c>
      <c r="G379" s="43">
        <v>18.89</v>
      </c>
      <c r="H379" s="43">
        <v>19.34</v>
      </c>
      <c r="I379" s="43">
        <v>7.73</v>
      </c>
      <c r="J379" s="43">
        <v>281.58</v>
      </c>
      <c r="K379" s="44">
        <v>296</v>
      </c>
      <c r="L379" s="43">
        <v>34.26</v>
      </c>
    </row>
    <row r="380" spans="1:12" ht="15" x14ac:dyDescent="0.25">
      <c r="A380" s="23"/>
      <c r="B380" s="15"/>
      <c r="C380" s="11"/>
      <c r="D380" s="7" t="s">
        <v>29</v>
      </c>
      <c r="E380" s="42" t="s">
        <v>45</v>
      </c>
      <c r="F380" s="43">
        <v>150</v>
      </c>
      <c r="G380" s="43">
        <v>2.41</v>
      </c>
      <c r="H380" s="43">
        <v>7.02</v>
      </c>
      <c r="I380" s="43">
        <v>14.18</v>
      </c>
      <c r="J380" s="43">
        <v>130.79</v>
      </c>
      <c r="K380" s="44">
        <v>22</v>
      </c>
      <c r="L380" s="43">
        <v>21.3</v>
      </c>
    </row>
    <row r="381" spans="1:12" ht="15" x14ac:dyDescent="0.25">
      <c r="A381" s="23"/>
      <c r="B381" s="15"/>
      <c r="C381" s="11"/>
      <c r="D381" s="7" t="s">
        <v>30</v>
      </c>
      <c r="E381" s="42" t="s">
        <v>46</v>
      </c>
      <c r="F381" s="43">
        <v>200</v>
      </c>
      <c r="G381" s="43">
        <v>0</v>
      </c>
      <c r="H381" s="43">
        <v>0</v>
      </c>
      <c r="I381" s="43">
        <v>7.27</v>
      </c>
      <c r="J381" s="43">
        <v>28.73</v>
      </c>
      <c r="K381" s="44">
        <v>114</v>
      </c>
      <c r="L381" s="43">
        <v>4.18</v>
      </c>
    </row>
    <row r="382" spans="1:12" ht="15" x14ac:dyDescent="0.25">
      <c r="A382" s="23"/>
      <c r="B382" s="15"/>
      <c r="C382" s="11"/>
      <c r="D382" s="7" t="s">
        <v>31</v>
      </c>
      <c r="E382" s="42" t="s">
        <v>47</v>
      </c>
      <c r="F382" s="43">
        <v>30</v>
      </c>
      <c r="G382" s="43">
        <v>2.2799999999999998</v>
      </c>
      <c r="H382" s="43">
        <v>0.24</v>
      </c>
      <c r="I382" s="43">
        <v>14.76</v>
      </c>
      <c r="J382" s="43">
        <v>70.5</v>
      </c>
      <c r="K382" s="44">
        <v>119</v>
      </c>
      <c r="L382" s="43">
        <v>1.8</v>
      </c>
    </row>
    <row r="383" spans="1:12" ht="15" x14ac:dyDescent="0.25">
      <c r="A383" s="23"/>
      <c r="B383" s="15"/>
      <c r="C383" s="11"/>
      <c r="D383" s="7" t="s">
        <v>32</v>
      </c>
      <c r="E383" s="42" t="s">
        <v>48</v>
      </c>
      <c r="F383" s="43">
        <v>20</v>
      </c>
      <c r="G383" s="43">
        <v>1.32</v>
      </c>
      <c r="H383" s="43">
        <v>0.24</v>
      </c>
      <c r="I383" s="43">
        <v>8.0399999999999991</v>
      </c>
      <c r="J383" s="43">
        <v>39.6</v>
      </c>
      <c r="K383" s="44">
        <v>120</v>
      </c>
      <c r="L383" s="43">
        <v>1.2</v>
      </c>
    </row>
    <row r="384" spans="1:12" ht="15" x14ac:dyDescent="0.2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4"/>
      <c r="B386" s="17"/>
      <c r="C386" s="8"/>
      <c r="D386" s="18" t="s">
        <v>33</v>
      </c>
      <c r="E386" s="9"/>
      <c r="F386" s="19">
        <f>SUM(F377:F385)</f>
        <v>750</v>
      </c>
      <c r="G386" s="19">
        <f t="shared" ref="G386:J386" si="136">SUM(G377:G385)</f>
        <v>31.210000000000004</v>
      </c>
      <c r="H386" s="19">
        <f t="shared" si="136"/>
        <v>35.980000000000004</v>
      </c>
      <c r="I386" s="19">
        <f t="shared" si="136"/>
        <v>62.64</v>
      </c>
      <c r="J386" s="19">
        <f t="shared" si="136"/>
        <v>700.64</v>
      </c>
      <c r="K386" s="25"/>
      <c r="L386" s="19">
        <f t="shared" ref="L386" si="137">SUM(L377:L385)</f>
        <v>93.919999999999987</v>
      </c>
    </row>
    <row r="387" spans="1:12" ht="15.75" thickBot="1" x14ac:dyDescent="0.25">
      <c r="A387" s="29">
        <f>A369</f>
        <v>4</v>
      </c>
      <c r="B387" s="30">
        <f>B369</f>
        <v>20</v>
      </c>
      <c r="C387" s="52" t="s">
        <v>4</v>
      </c>
      <c r="D387" s="53"/>
      <c r="E387" s="31"/>
      <c r="F387" s="32">
        <f>F376+F386</f>
        <v>750</v>
      </c>
      <c r="G387" s="32">
        <f t="shared" ref="G387:L387" si="138">G376+G386</f>
        <v>31.210000000000004</v>
      </c>
      <c r="H387" s="32">
        <f t="shared" si="138"/>
        <v>35.980000000000004</v>
      </c>
      <c r="I387" s="32">
        <f t="shared" si="138"/>
        <v>62.64</v>
      </c>
      <c r="J387" s="32">
        <f t="shared" si="138"/>
        <v>700.64</v>
      </c>
      <c r="K387" s="32"/>
      <c r="L387" s="32">
        <f t="shared" si="138"/>
        <v>93.919999999999987</v>
      </c>
    </row>
    <row r="388" spans="1:12" ht="13.5" thickBot="1" x14ac:dyDescent="0.25">
      <c r="A388" s="27"/>
      <c r="B388" s="28"/>
      <c r="C388" s="51" t="s">
        <v>5</v>
      </c>
      <c r="D388" s="51"/>
      <c r="E388" s="51"/>
      <c r="F388" s="34">
        <f>(F216+F235+F254+F273+F292+F311+F330+F349+F368+F387)/(IF(F216=0,0,1)+IF(F235=0,0,1)+IF(F254=0,0,1)+IF(F273=0,0,1)+IF(F292=0,0,1)+IF(F311=0,0,1)+IF(F330=0,0,1)+IF(F349=0,0,1)+IF(F368=0,0,1)+IF(F387=0,0,1))</f>
        <v>787.2</v>
      </c>
      <c r="G388" s="34">
        <f t="shared" ref="G388:J388" si="139">(G216+G235+G254+G273+G292+G311+G330+G349+G368+G387)/(IF(G216=0,0,1)+IF(G235=0,0,1)+IF(G254=0,0,1)+IF(G273=0,0,1)+IF(G292=0,0,1)+IF(G311=0,0,1)+IF(G330=0,0,1)+IF(G349=0,0,1)+IF(G368=0,0,1)+IF(G387=0,0,1))</f>
        <v>35.210999999999999</v>
      </c>
      <c r="H388" s="34">
        <f t="shared" si="139"/>
        <v>30.664000000000005</v>
      </c>
      <c r="I388" s="34">
        <f t="shared" si="139"/>
        <v>88.797000000000011</v>
      </c>
      <c r="J388" s="34">
        <f t="shared" si="139"/>
        <v>774.05700000000002</v>
      </c>
      <c r="K388" s="34"/>
      <c r="L388" s="34">
        <f t="shared" ref="L388" si="140">(L216+L235+L254+L273+L292+L311+L330+L349+L368+L387)/(IF(L216=0,0,1)+IF(L235=0,0,1)+IF(L254=0,0,1)+IF(L273=0,0,1)+IF(L292=0,0,1)+IF(L311=0,0,1)+IF(L330=0,0,1)+IF(L349=0,0,1)+IF(L368=0,0,1)+IF(L387=0,0,1))</f>
        <v>92.847999999999999</v>
      </c>
    </row>
  </sheetData>
  <mergeCells count="25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216:D216"/>
    <mergeCell ref="C235:D235"/>
    <mergeCell ref="C254:D254"/>
    <mergeCell ref="C273:D273"/>
    <mergeCell ref="C292:D292"/>
    <mergeCell ref="C388:E388"/>
    <mergeCell ref="C311:D311"/>
    <mergeCell ref="C330:D330"/>
    <mergeCell ref="C349:D349"/>
    <mergeCell ref="C368:D368"/>
    <mergeCell ref="C387:D3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cp:lastPrinted>2024-02-21T06:13:32Z</cp:lastPrinted>
  <dcterms:created xsi:type="dcterms:W3CDTF">2022-05-16T14:23:56Z</dcterms:created>
  <dcterms:modified xsi:type="dcterms:W3CDTF">2024-02-21T06:45:44Z</dcterms:modified>
</cp:coreProperties>
</file>